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Y36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2" i="63" l="1"/>
  <c r="AB88"/>
  <c r="AB76"/>
  <c r="AB36"/>
  <c r="AB97"/>
  <c r="AB93"/>
  <c r="AB85"/>
  <c r="AB89" i="62"/>
  <c r="AB81"/>
  <c r="AB73"/>
  <c r="AB61"/>
  <c r="AB45"/>
  <c r="AB41"/>
  <c r="AB25"/>
  <c r="AB9"/>
  <c r="AB92" i="61"/>
  <c r="AB84"/>
  <c r="AB80"/>
  <c r="AB72"/>
  <c r="AB64"/>
  <c r="AB56"/>
  <c r="AB93"/>
  <c r="AA36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U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0" i="63" l="1"/>
  <c r="F79"/>
  <c r="F52" i="61"/>
  <c r="C99" i="63"/>
  <c r="B99"/>
  <c r="F19" i="61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O29" s="1"/>
  <c r="N41"/>
  <c r="O41" s="1"/>
  <c r="N45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16"/>
  <c r="O16"/>
  <c r="V24"/>
  <c r="V24" i="56"/>
  <c r="V26"/>
  <c r="O35"/>
  <c r="O51"/>
  <c r="N8" i="55"/>
  <c r="F9"/>
  <c r="I99"/>
  <c r="M99"/>
  <c r="G10"/>
  <c r="N12"/>
  <c r="O12" s="1"/>
  <c r="F13"/>
  <c r="G26"/>
  <c r="N28"/>
  <c r="F29"/>
  <c r="G42"/>
  <c r="N44"/>
  <c r="O44" s="1"/>
  <c r="F45"/>
  <c r="G58"/>
  <c r="N60"/>
  <c r="O60" s="1"/>
  <c r="F61"/>
  <c r="O64"/>
  <c r="O72"/>
  <c r="O80"/>
  <c r="O92"/>
  <c r="O45" i="56"/>
  <c r="V66" i="55"/>
  <c r="V82"/>
  <c r="O15" i="56"/>
  <c r="V36"/>
  <c r="O47"/>
  <c r="V52"/>
  <c r="V59"/>
  <c r="V12" i="55"/>
  <c r="V44"/>
  <c r="V60"/>
  <c r="V11" i="56"/>
  <c r="V18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84"/>
  <c r="O5" i="56"/>
  <c r="O21"/>
  <c r="O37"/>
  <c r="O53"/>
  <c r="O61"/>
  <c r="O69"/>
  <c r="O77"/>
  <c r="O7"/>
  <c r="O23"/>
  <c r="V28"/>
  <c r="V39"/>
  <c r="V44"/>
  <c r="V63"/>
  <c r="V82"/>
  <c r="J99" i="55"/>
  <c r="N24"/>
  <c r="O24" s="1"/>
  <c r="N40"/>
  <c r="N56"/>
  <c r="O56" s="1"/>
  <c r="O96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50"/>
  <c r="V82"/>
  <c r="V64" i="55"/>
  <c r="V72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7"/>
  <c r="V61"/>
  <c r="V65"/>
  <c r="V69"/>
  <c r="V73"/>
  <c r="V77"/>
  <c r="V81"/>
  <c r="V85"/>
  <c r="V89"/>
  <c r="V93"/>
  <c r="V97"/>
  <c r="N3" i="57"/>
  <c r="V46" i="58"/>
  <c r="V49"/>
  <c r="N3" i="56"/>
  <c r="G88" i="57"/>
  <c r="N90"/>
  <c r="F91"/>
  <c r="K99" i="58"/>
  <c r="U99"/>
  <c r="F9"/>
  <c r="F17"/>
  <c r="O45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O70" i="55"/>
  <c r="O78" i="56"/>
  <c r="O66"/>
  <c r="O62"/>
  <c r="O54"/>
  <c r="O46"/>
  <c r="O30"/>
  <c r="O26"/>
  <c r="O10"/>
  <c r="O78" i="55"/>
  <c r="O74"/>
  <c r="O66"/>
  <c r="O70" i="56"/>
  <c r="V27"/>
  <c r="O94"/>
  <c r="O86"/>
  <c r="G90" i="55"/>
  <c r="V90" s="1"/>
  <c r="G86"/>
  <c r="G43"/>
  <c r="V43" s="1"/>
  <c r="G38"/>
  <c r="V38" s="1"/>
  <c r="G17"/>
  <c r="V17" s="1"/>
  <c r="O98"/>
  <c r="O28"/>
  <c r="O27"/>
  <c r="O52" i="56"/>
  <c r="O68" i="55"/>
  <c r="G62"/>
  <c r="V62" s="1"/>
  <c r="G55"/>
  <c r="V55" s="1"/>
  <c r="G51"/>
  <c r="O51" s="1"/>
  <c r="O40"/>
  <c r="V76"/>
  <c r="O71"/>
  <c r="V51"/>
  <c r="O46"/>
  <c r="V32"/>
  <c r="O30"/>
  <c r="O26" i="58"/>
  <c r="O6"/>
  <c r="G86" i="57"/>
  <c r="O86" s="1"/>
  <c r="G66"/>
  <c r="V66" s="1"/>
  <c r="G50"/>
  <c r="V50" s="1"/>
  <c r="O74" i="58"/>
  <c r="V65"/>
  <c r="O57"/>
  <c r="V25"/>
  <c r="O22"/>
  <c r="G82" i="57"/>
  <c r="V82" s="1"/>
  <c r="G70"/>
  <c r="V70" s="1"/>
  <c r="G54"/>
  <c r="V54" s="1"/>
  <c r="G22"/>
  <c r="V22" s="1"/>
  <c r="G18"/>
  <c r="O18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4" i="57" l="1"/>
  <c r="O90" i="55"/>
  <c r="V86"/>
  <c r="O86"/>
  <c r="O43"/>
  <c r="O38"/>
  <c r="O17"/>
  <c r="O55"/>
  <c r="O4" i="56"/>
  <c r="O62" i="55"/>
  <c r="O82" i="57"/>
  <c r="O9"/>
  <c r="O43" i="58"/>
  <c r="O11"/>
  <c r="O25" i="57"/>
  <c r="O7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K62" i="78"/>
  <c r="L94"/>
  <c r="Q75"/>
  <c r="I52"/>
  <c r="O24"/>
  <c r="K65"/>
  <c r="Q47"/>
  <c r="B87"/>
  <c r="B32"/>
  <c r="G13"/>
  <c r="L10"/>
  <c r="H22"/>
  <c r="J29"/>
  <c r="O6"/>
  <c r="O44"/>
  <c r="Q46"/>
  <c r="J73"/>
  <c r="L68"/>
  <c r="G75"/>
  <c r="K96"/>
  <c r="O85"/>
  <c r="P43"/>
  <c r="J82"/>
  <c r="P35"/>
  <c r="O21"/>
  <c r="J43"/>
  <c r="Q45"/>
  <c r="J70"/>
  <c r="B36"/>
  <c r="J30"/>
  <c r="J38"/>
  <c r="J4"/>
  <c r="Q41"/>
  <c r="K15"/>
  <c r="B46"/>
  <c r="B22"/>
  <c r="I47"/>
  <c r="J75"/>
  <c r="B81"/>
  <c r="K82"/>
  <c r="B70"/>
  <c r="G88"/>
  <c r="H86"/>
  <c r="Q38"/>
  <c r="G91"/>
  <c r="P42"/>
  <c r="I66"/>
  <c r="H79"/>
  <c r="Q33"/>
  <c r="K98"/>
  <c r="H75"/>
  <c r="J88"/>
  <c r="O67"/>
  <c r="K19"/>
  <c r="B61"/>
  <c r="I54"/>
  <c r="J52"/>
  <c r="H64"/>
  <c r="O56"/>
  <c r="Q95"/>
  <c r="B27"/>
  <c r="B55"/>
  <c r="P51"/>
  <c r="G89"/>
  <c r="Q12"/>
  <c r="J22"/>
  <c r="Q63"/>
  <c r="I62"/>
  <c r="Q36"/>
  <c r="B93"/>
  <c r="P95"/>
  <c r="H48"/>
  <c r="I10"/>
  <c r="H21"/>
  <c r="L26"/>
  <c r="H91"/>
  <c r="O80"/>
  <c r="N70"/>
  <c r="J6"/>
  <c r="G59"/>
  <c r="K48"/>
  <c r="O32"/>
  <c r="I72"/>
  <c r="J9"/>
  <c r="G81"/>
  <c r="J62"/>
  <c r="J60"/>
  <c r="Q29"/>
  <c r="K41"/>
  <c r="H6"/>
  <c r="J18"/>
  <c r="D1"/>
  <c r="K59"/>
  <c r="Q17"/>
  <c r="G71"/>
  <c r="O74"/>
  <c r="N16"/>
  <c r="L87"/>
  <c r="Q25"/>
  <c r="G77"/>
  <c r="O77"/>
  <c r="Q39"/>
  <c r="P33"/>
  <c r="O46"/>
  <c r="O73"/>
  <c r="O68"/>
  <c r="H42"/>
  <c r="Q42"/>
  <c r="K6"/>
  <c r="O11"/>
  <c r="K39"/>
  <c r="G15"/>
  <c r="I96"/>
  <c r="N30"/>
  <c r="P91"/>
  <c r="G65"/>
  <c r="G21"/>
  <c r="J42"/>
  <c r="N26"/>
  <c r="O29"/>
  <c r="I9"/>
  <c r="O53"/>
  <c r="N68"/>
  <c r="I78"/>
  <c r="L8"/>
  <c r="K24"/>
  <c r="K26"/>
  <c r="K33"/>
  <c r="L85"/>
  <c r="N22"/>
  <c r="G23"/>
  <c r="B77"/>
  <c r="H39"/>
  <c r="H20"/>
  <c r="I68"/>
  <c r="I45"/>
  <c r="Q97"/>
  <c r="B4"/>
  <c r="Q7"/>
  <c r="I17"/>
  <c r="G97"/>
  <c r="J74"/>
  <c r="K56"/>
  <c r="I3"/>
  <c r="P86"/>
  <c r="O12"/>
  <c r="B18"/>
  <c r="L74"/>
  <c r="B86"/>
  <c r="B95"/>
  <c r="O15"/>
  <c r="G66"/>
  <c r="K21"/>
  <c r="H46"/>
  <c r="J87"/>
  <c r="Q49"/>
  <c r="J54"/>
  <c r="B24"/>
  <c r="N57"/>
  <c r="K50"/>
  <c r="H45"/>
  <c r="I44"/>
  <c r="B64"/>
  <c r="Q58"/>
  <c r="O81"/>
  <c r="N87"/>
  <c r="K72"/>
  <c r="K75"/>
  <c r="N92"/>
  <c r="B88"/>
  <c r="G46"/>
  <c r="O63"/>
  <c r="H77"/>
  <c r="L89"/>
  <c r="I92"/>
  <c r="P34"/>
  <c r="Q89"/>
  <c r="L46"/>
  <c r="L24"/>
  <c r="K97"/>
  <c r="G29"/>
  <c r="K77"/>
  <c r="N5"/>
  <c r="B14"/>
  <c r="B39"/>
  <c r="H40"/>
  <c r="P38"/>
  <c r="G68"/>
  <c r="J8"/>
  <c r="L25"/>
  <c r="O84"/>
  <c r="I65"/>
  <c r="Q34"/>
  <c r="J92"/>
  <c r="H47"/>
  <c r="G70"/>
  <c r="K13"/>
  <c r="H19"/>
  <c r="L29"/>
  <c r="O9"/>
  <c r="P55"/>
  <c r="I4"/>
  <c r="H26"/>
  <c r="J17"/>
  <c r="G98"/>
  <c r="G18"/>
  <c r="B74"/>
  <c r="Q65"/>
  <c r="P94"/>
  <c r="N50"/>
  <c r="B91"/>
  <c r="L93"/>
  <c r="J39"/>
  <c r="L70"/>
  <c r="L4"/>
  <c r="L54"/>
  <c r="L61"/>
  <c r="G96"/>
  <c r="B58"/>
  <c r="N49"/>
  <c r="B67"/>
  <c r="P18"/>
  <c r="O82"/>
  <c r="B57"/>
  <c r="H55"/>
  <c r="I85"/>
  <c r="H38"/>
  <c r="J32"/>
  <c r="N44"/>
  <c r="O41"/>
  <c r="H54"/>
  <c r="P65"/>
  <c r="P75"/>
  <c r="K4"/>
  <c r="I28"/>
  <c r="Q53"/>
  <c r="P15"/>
  <c r="G31"/>
  <c r="G43"/>
  <c r="O19"/>
  <c r="B69"/>
  <c r="J56"/>
  <c r="O78"/>
  <c r="K18"/>
  <c r="J28"/>
  <c r="B15"/>
  <c r="H70"/>
  <c r="O13"/>
  <c r="P39"/>
  <c r="G40"/>
  <c r="I41"/>
  <c r="N88"/>
  <c r="L5"/>
  <c r="L57"/>
  <c r="P53"/>
  <c r="J83"/>
  <c r="J44"/>
  <c r="Q37"/>
  <c r="Q14"/>
  <c r="J65"/>
  <c r="N9"/>
  <c r="J55"/>
  <c r="Q67"/>
  <c r="P14"/>
  <c r="N56"/>
  <c r="P28"/>
  <c r="H7"/>
  <c r="N66"/>
  <c r="H66"/>
  <c r="K84"/>
  <c r="G63"/>
  <c r="I5"/>
  <c r="H25"/>
  <c r="K17"/>
  <c r="H50"/>
  <c r="P47"/>
  <c r="N54"/>
  <c r="L9"/>
  <c r="H15"/>
  <c r="I59"/>
  <c r="J91"/>
  <c r="N48"/>
  <c r="J41"/>
  <c r="H3"/>
  <c r="L18"/>
  <c r="B12"/>
  <c r="J13"/>
  <c r="O72"/>
  <c r="Q79"/>
  <c r="O49"/>
  <c r="B62"/>
  <c r="Q18"/>
  <c r="K14"/>
  <c r="G76"/>
  <c r="Q77"/>
  <c r="B28"/>
  <c r="K7"/>
  <c r="N29"/>
  <c r="N73"/>
  <c r="Q68"/>
  <c r="P74"/>
  <c r="L3"/>
  <c r="K67"/>
  <c r="N27"/>
  <c r="I26"/>
  <c r="O50"/>
  <c r="L55"/>
  <c r="H37"/>
  <c r="I71"/>
  <c r="B6"/>
  <c r="G20"/>
  <c r="B65"/>
  <c r="L62"/>
  <c r="P48"/>
  <c r="I19"/>
  <c r="Q73"/>
  <c r="O3"/>
  <c r="P41"/>
  <c r="G67"/>
  <c r="Q10"/>
  <c r="Q28"/>
  <c r="I25"/>
  <c r="O18"/>
  <c r="I95"/>
  <c r="L44"/>
  <c r="P19"/>
  <c r="B84"/>
  <c r="B79"/>
  <c r="P80"/>
  <c r="I23"/>
  <c r="G30"/>
  <c r="J58"/>
  <c r="I27"/>
  <c r="G57"/>
  <c r="I31"/>
  <c r="J36"/>
  <c r="P36"/>
  <c r="J20"/>
  <c r="B90"/>
  <c r="B71"/>
  <c r="J47"/>
  <c r="B25"/>
  <c r="K34"/>
  <c r="O75"/>
  <c r="K11"/>
  <c r="N17"/>
  <c r="I8"/>
  <c r="B35"/>
  <c r="K89"/>
  <c r="L63"/>
  <c r="Q43"/>
  <c r="Q4"/>
  <c r="F1"/>
  <c r="P27"/>
  <c r="N71"/>
  <c r="B96"/>
  <c r="Q15"/>
  <c r="H31"/>
  <c r="N19"/>
  <c r="N11"/>
  <c r="H81"/>
  <c r="N81"/>
  <c r="H24"/>
  <c r="L58"/>
  <c r="L79"/>
  <c r="P67"/>
  <c r="B53"/>
  <c r="I73"/>
  <c r="G32"/>
  <c r="J21"/>
  <c r="P85"/>
  <c r="K90"/>
  <c r="G5"/>
  <c r="K22"/>
  <c r="L49"/>
  <c r="H87"/>
  <c r="G52"/>
  <c r="B92"/>
  <c r="O62"/>
  <c r="I91"/>
  <c r="H5"/>
  <c r="I12"/>
  <c r="J10"/>
  <c r="H16"/>
  <c r="Q16"/>
  <c r="O8"/>
  <c r="B3"/>
  <c r="N83"/>
  <c r="N69"/>
  <c r="L14"/>
  <c r="B60"/>
  <c r="J77"/>
  <c r="Q32"/>
  <c r="K81"/>
  <c r="B42"/>
  <c r="Q90"/>
  <c r="B37"/>
  <c r="L92"/>
  <c r="H36"/>
  <c r="K20"/>
  <c r="L34"/>
  <c r="Q21"/>
  <c r="H12"/>
  <c r="P64"/>
  <c r="N94"/>
  <c r="K95"/>
  <c r="L30"/>
  <c r="J68"/>
  <c r="O98"/>
  <c r="G11"/>
  <c r="I77"/>
  <c r="P29"/>
  <c r="N80"/>
  <c r="G12"/>
  <c r="K63"/>
  <c r="B47"/>
  <c r="O5"/>
  <c r="O65"/>
  <c r="J14"/>
  <c r="B52"/>
  <c r="H56"/>
  <c r="Q24"/>
  <c r="H78"/>
  <c r="K88"/>
  <c r="L59"/>
  <c r="Q87"/>
  <c r="K83"/>
  <c r="B66"/>
  <c r="P66"/>
  <c r="J90"/>
  <c r="P54"/>
  <c r="L31"/>
  <c r="Q96"/>
  <c r="L53"/>
  <c r="Q19"/>
  <c r="O34"/>
  <c r="H88"/>
  <c r="P24"/>
  <c r="B45"/>
  <c r="L40"/>
  <c r="Q83"/>
  <c r="G93"/>
  <c r="P68"/>
  <c r="J78"/>
  <c r="N7"/>
  <c r="L50"/>
  <c r="N35"/>
  <c r="H71"/>
  <c r="Q54"/>
  <c r="O16"/>
  <c r="O30"/>
  <c r="Q48"/>
  <c r="G7"/>
  <c r="P69"/>
  <c r="H95"/>
  <c r="G47"/>
  <c r="L12"/>
  <c r="N72"/>
  <c r="B43"/>
  <c r="N90"/>
  <c r="Q69"/>
  <c r="H11"/>
  <c r="P45"/>
  <c r="O76"/>
  <c r="J26"/>
  <c r="I30"/>
  <c r="I14"/>
  <c r="O83"/>
  <c r="H4"/>
  <c r="P49"/>
  <c r="O52"/>
  <c r="B23"/>
  <c r="Q30"/>
  <c r="Q80"/>
  <c r="I74"/>
  <c r="Q26"/>
  <c r="Q60"/>
  <c r="L81"/>
  <c r="G86"/>
  <c r="G19"/>
  <c r="B26"/>
  <c r="G6"/>
  <c r="O90"/>
  <c r="O48"/>
  <c r="O79"/>
  <c r="L28"/>
  <c r="I98"/>
  <c r="L86"/>
  <c r="I13"/>
  <c r="P81"/>
  <c r="K73"/>
  <c r="N85"/>
  <c r="L71"/>
  <c r="H33"/>
  <c r="G51"/>
  <c r="Q82"/>
  <c r="N37"/>
  <c r="B54"/>
  <c r="L69"/>
  <c r="Q72"/>
  <c r="J48"/>
  <c r="K78"/>
  <c r="L19"/>
  <c r="I24"/>
  <c r="O95"/>
  <c r="K80"/>
  <c r="G90"/>
  <c r="O17"/>
  <c r="K28"/>
  <c r="Q56"/>
  <c r="N47"/>
  <c r="P46"/>
  <c r="P31"/>
  <c r="O35"/>
  <c r="P5"/>
  <c r="I50"/>
  <c r="L20"/>
  <c r="N31"/>
  <c r="K87"/>
  <c r="P4"/>
  <c r="G3"/>
  <c r="O58"/>
  <c r="I32"/>
  <c r="G61"/>
  <c r="K49"/>
  <c r="Q51"/>
  <c r="B29"/>
  <c r="J89"/>
  <c r="Q74"/>
  <c r="L66"/>
  <c r="K44"/>
  <c r="I70"/>
  <c r="O86"/>
  <c r="Q55"/>
  <c r="L75"/>
  <c r="L47"/>
  <c r="I60"/>
  <c r="I94"/>
  <c r="N75"/>
  <c r="I11"/>
  <c r="P16"/>
  <c r="O94"/>
  <c r="P89"/>
  <c r="N93"/>
  <c r="G22"/>
  <c r="K5"/>
  <c r="Q52"/>
  <c r="K71"/>
  <c r="L21"/>
  <c r="B72"/>
  <c r="N58"/>
  <c r="G41"/>
  <c r="I88"/>
  <c r="N25"/>
  <c r="Q11"/>
  <c r="G16"/>
  <c r="N52"/>
  <c r="N79"/>
  <c r="B41"/>
  <c r="I48"/>
  <c r="Q57"/>
  <c r="N91"/>
  <c r="L45"/>
  <c r="J86"/>
  <c r="B34"/>
  <c r="P84"/>
  <c r="O61"/>
  <c r="G25"/>
  <c r="J50"/>
  <c r="N6"/>
  <c r="H93"/>
  <c r="G74"/>
  <c r="O14"/>
  <c r="P79"/>
  <c r="L78"/>
  <c r="J19"/>
  <c r="J24"/>
  <c r="I67"/>
  <c r="E1"/>
  <c r="K76"/>
  <c r="L42"/>
  <c r="J76"/>
  <c r="K94"/>
  <c r="P76"/>
  <c r="L7"/>
  <c r="L36"/>
  <c r="B78"/>
  <c r="Q3"/>
  <c r="H43"/>
  <c r="G35"/>
  <c r="I21"/>
  <c r="J34"/>
  <c r="P8"/>
  <c r="N77"/>
  <c r="G58"/>
  <c r="I20"/>
  <c r="J37"/>
  <c r="P21"/>
  <c r="H49"/>
  <c r="O64"/>
  <c r="P97"/>
  <c r="B17"/>
  <c r="K30"/>
  <c r="J51"/>
  <c r="K57"/>
  <c r="L52"/>
  <c r="B5"/>
  <c r="B2"/>
  <c r="B19"/>
  <c r="P23"/>
  <c r="J63"/>
  <c r="B49"/>
  <c r="Q5"/>
  <c r="K3"/>
  <c r="K8"/>
  <c r="B51"/>
  <c r="H61"/>
  <c r="I83"/>
  <c r="L43"/>
  <c r="I18"/>
  <c r="I46"/>
  <c r="H51"/>
  <c r="J31"/>
  <c r="Q94"/>
  <c r="J3"/>
  <c r="O97"/>
  <c r="P57"/>
  <c r="H9"/>
  <c r="P77"/>
  <c r="K35"/>
  <c r="I82"/>
  <c r="O37"/>
  <c r="H94"/>
  <c r="J67"/>
  <c r="N40"/>
  <c r="H89"/>
  <c r="H58"/>
  <c r="O59"/>
  <c r="P26"/>
  <c r="J23"/>
  <c r="N51"/>
  <c r="N89"/>
  <c r="G53"/>
  <c r="H14"/>
  <c r="H84"/>
  <c r="H29"/>
  <c r="P90"/>
  <c r="I93"/>
  <c r="G94"/>
  <c r="G26"/>
  <c r="J98"/>
  <c r="I39"/>
  <c r="K55"/>
  <c r="G28"/>
  <c r="K69"/>
  <c r="P32"/>
  <c r="J57"/>
  <c r="K54"/>
  <c r="B82"/>
  <c r="B21"/>
  <c r="O45"/>
  <c r="Q76"/>
  <c r="B40"/>
  <c r="K10"/>
  <c r="O22"/>
  <c r="O70"/>
  <c r="Q66"/>
  <c r="B89"/>
  <c r="L48"/>
  <c r="J80"/>
  <c r="Q71"/>
  <c r="J64"/>
  <c r="N53"/>
  <c r="O25"/>
  <c r="N42"/>
  <c r="I55"/>
  <c r="H85"/>
  <c r="G42"/>
  <c r="H52"/>
  <c r="B80"/>
  <c r="G38"/>
  <c r="K36"/>
  <c r="I36"/>
  <c r="O91"/>
  <c r="O31"/>
  <c r="K27"/>
  <c r="N23"/>
  <c r="N12"/>
  <c r="I84"/>
  <c r="K93"/>
  <c r="P30"/>
  <c r="L90"/>
  <c r="O54"/>
  <c r="Q85"/>
  <c r="O27"/>
  <c r="G80"/>
  <c r="H63"/>
  <c r="B16"/>
  <c r="G82"/>
  <c r="G64"/>
  <c r="Q13"/>
  <c r="O39"/>
  <c r="Q86"/>
  <c r="Q31"/>
  <c r="K74"/>
  <c r="N4"/>
  <c r="P37"/>
  <c r="G17"/>
  <c r="L32"/>
  <c r="G60"/>
  <c r="I49"/>
  <c r="J94"/>
  <c r="P7"/>
  <c r="Q93"/>
  <c r="L83"/>
  <c r="H74"/>
  <c r="H10"/>
  <c r="N36"/>
  <c r="N59"/>
  <c r="I38"/>
  <c r="L98"/>
  <c r="H44"/>
  <c r="I43"/>
  <c r="H69"/>
  <c r="G83"/>
  <c r="H28"/>
  <c r="O26"/>
  <c r="G50"/>
  <c r="N18"/>
  <c r="N76"/>
  <c r="O66"/>
  <c r="B63"/>
  <c r="P82"/>
  <c r="J61"/>
  <c r="O7"/>
  <c r="Q70"/>
  <c r="O69"/>
  <c r="P3"/>
  <c r="J7"/>
  <c r="N13"/>
  <c r="G49"/>
  <c r="J96"/>
  <c r="B76"/>
  <c r="P40"/>
  <c r="N86"/>
  <c r="O93"/>
  <c r="I34"/>
  <c r="G27"/>
  <c r="K64"/>
  <c r="P92"/>
  <c r="P59"/>
  <c r="P13"/>
  <c r="B94"/>
  <c r="Q91"/>
  <c r="H80"/>
  <c r="P60"/>
  <c r="G84"/>
  <c r="N74"/>
  <c r="K91"/>
  <c r="Q23"/>
  <c r="I53"/>
  <c r="P20"/>
  <c r="K70"/>
  <c r="P6"/>
  <c r="N63"/>
  <c r="N96"/>
  <c r="J59"/>
  <c r="B20"/>
  <c r="L27"/>
  <c r="H60"/>
  <c r="J11"/>
  <c r="G37"/>
  <c r="J85"/>
  <c r="G54"/>
  <c r="B98"/>
  <c r="J35"/>
  <c r="L82"/>
  <c r="B83"/>
  <c r="H97"/>
  <c r="J95"/>
  <c r="N98"/>
  <c r="H53"/>
  <c r="I57"/>
  <c r="O87"/>
  <c r="N46"/>
  <c r="N21"/>
  <c r="I56"/>
  <c r="O38"/>
  <c r="P70"/>
  <c r="G36"/>
  <c r="N60"/>
  <c r="Q84"/>
  <c r="O10"/>
  <c r="G55"/>
  <c r="I16"/>
  <c r="I90"/>
  <c r="K45"/>
  <c r="P88"/>
  <c r="P62"/>
  <c r="K61"/>
  <c r="H18"/>
  <c r="H65"/>
  <c r="B44"/>
  <c r="K86"/>
  <c r="I64"/>
  <c r="N3"/>
  <c r="H17"/>
  <c r="J81"/>
  <c r="N43"/>
  <c r="H82"/>
  <c r="L33"/>
  <c r="I51"/>
  <c r="I42"/>
  <c r="P96"/>
  <c r="J16"/>
  <c r="L60"/>
  <c r="K47"/>
  <c r="H59"/>
  <c r="H2"/>
  <c r="K66"/>
  <c r="H72"/>
  <c r="G48"/>
  <c r="L17"/>
  <c r="I22"/>
  <c r="H13"/>
  <c r="L80"/>
  <c r="N67"/>
  <c r="L41"/>
  <c r="J53"/>
  <c r="B8"/>
  <c r="L38"/>
  <c r="J46"/>
  <c r="B7"/>
  <c r="I80"/>
  <c r="O55"/>
  <c r="H8"/>
  <c r="G69"/>
  <c r="Q59"/>
  <c r="H57"/>
  <c r="L91"/>
  <c r="P52"/>
  <c r="N39"/>
  <c r="B31"/>
  <c r="N10"/>
  <c r="Q27"/>
  <c r="N41"/>
  <c r="L6"/>
  <c r="J27"/>
  <c r="Q22"/>
  <c r="G45"/>
  <c r="O28"/>
  <c r="G2"/>
  <c r="L72"/>
  <c r="N14"/>
  <c r="I89"/>
  <c r="O89"/>
  <c r="Q44"/>
  <c r="O33"/>
  <c r="N84"/>
  <c r="N61"/>
  <c r="I35"/>
  <c r="H98"/>
  <c r="L11"/>
  <c r="N24"/>
  <c r="G39"/>
  <c r="L37"/>
  <c r="N97"/>
  <c r="B9"/>
  <c r="K60"/>
  <c r="O4"/>
  <c r="H62"/>
  <c r="P73"/>
  <c r="Q92"/>
  <c r="P87"/>
  <c r="H92"/>
  <c r="K58"/>
  <c r="L97"/>
  <c r="J33"/>
  <c r="I69"/>
  <c r="K92"/>
  <c r="L56"/>
  <c r="N45"/>
  <c r="K40"/>
  <c r="G10"/>
  <c r="P63"/>
  <c r="G85"/>
  <c r="K68"/>
  <c r="P58"/>
  <c r="B33"/>
  <c r="O57"/>
  <c r="H67"/>
  <c r="K32"/>
  <c r="J71"/>
  <c r="G72"/>
  <c r="J79"/>
  <c r="H32"/>
  <c r="J93"/>
  <c r="O60"/>
  <c r="I15"/>
  <c r="K53"/>
  <c r="B11"/>
  <c r="J45"/>
  <c r="B85"/>
  <c r="I7"/>
  <c r="O71"/>
  <c r="Q78"/>
  <c r="G34"/>
  <c r="Q20"/>
  <c r="N95"/>
  <c r="G24"/>
  <c r="K79"/>
  <c r="Q64"/>
  <c r="B10"/>
  <c r="K29"/>
  <c r="J15"/>
  <c r="P11"/>
  <c r="N78"/>
  <c r="G73"/>
  <c r="G4"/>
  <c r="O47"/>
  <c r="I58"/>
  <c r="O23"/>
  <c r="G14"/>
  <c r="P93"/>
  <c r="H83"/>
  <c r="I86"/>
  <c r="J5"/>
  <c r="N34"/>
  <c r="G79"/>
  <c r="J69"/>
  <c r="L77"/>
  <c r="H73"/>
  <c r="K25"/>
  <c r="P44"/>
  <c r="N82"/>
  <c r="P56"/>
  <c r="P25"/>
  <c r="N33"/>
  <c r="B38"/>
  <c r="H35"/>
  <c r="I37"/>
  <c r="N28"/>
  <c r="Q88"/>
  <c r="P71"/>
  <c r="G78"/>
  <c r="O92"/>
  <c r="L16"/>
  <c r="G56"/>
  <c r="K46"/>
  <c r="B13"/>
  <c r="K16"/>
  <c r="I6"/>
  <c r="Q81"/>
  <c r="Q50"/>
  <c r="J12"/>
  <c r="P72"/>
  <c r="K23"/>
  <c r="H76"/>
  <c r="L96"/>
  <c r="I33"/>
  <c r="I40"/>
  <c r="K42"/>
  <c r="K31"/>
  <c r="N64"/>
  <c r="J66"/>
  <c r="K37"/>
  <c r="L23"/>
  <c r="B50"/>
  <c r="K51"/>
  <c r="I75"/>
  <c r="N55"/>
  <c r="O36"/>
  <c r="N62"/>
  <c r="O20"/>
  <c r="G8"/>
  <c r="I76"/>
  <c r="P22"/>
  <c r="N32"/>
  <c r="H34"/>
  <c r="K43"/>
  <c r="P50"/>
  <c r="L64"/>
  <c r="G33"/>
  <c r="N65"/>
  <c r="K85"/>
  <c r="K9"/>
  <c r="L13"/>
  <c r="N38"/>
  <c r="G87"/>
  <c r="J97"/>
  <c r="I79"/>
  <c r="J72"/>
  <c r="J25"/>
  <c r="C1"/>
  <c r="B73"/>
  <c r="Q40"/>
  <c r="B97"/>
  <c r="H23"/>
  <c r="P78"/>
  <c r="P12"/>
  <c r="L22"/>
  <c r="L35"/>
  <c r="N15"/>
  <c r="G62"/>
  <c r="I29"/>
  <c r="P9"/>
  <c r="I87"/>
  <c r="L73"/>
  <c r="H30"/>
  <c r="O96"/>
  <c r="L15"/>
  <c r="O40"/>
  <c r="J49"/>
  <c r="L88"/>
  <c r="L84"/>
  <c r="P10"/>
  <c r="B30"/>
  <c r="H27"/>
  <c r="H68"/>
  <c r="I97"/>
  <c r="O42"/>
  <c r="H90"/>
  <c r="L95"/>
  <c r="P83"/>
  <c r="N8"/>
  <c r="B68"/>
  <c r="H96"/>
  <c r="K38"/>
  <c r="Q8"/>
  <c r="B56"/>
  <c r="Q98"/>
  <c r="L39"/>
  <c r="Q35"/>
  <c r="N20"/>
  <c r="Q61"/>
  <c r="H41"/>
  <c r="L51"/>
  <c r="B48"/>
  <c r="P98"/>
  <c r="I63"/>
  <c r="Q6"/>
  <c r="Q62"/>
  <c r="G44"/>
  <c r="O43"/>
  <c r="G92"/>
  <c r="B75"/>
  <c r="L65"/>
  <c r="L67"/>
  <c r="K52"/>
  <c r="J84"/>
  <c r="P61"/>
  <c r="I61"/>
  <c r="P17"/>
  <c r="Q9"/>
  <c r="B59"/>
  <c r="G95"/>
  <c r="O88"/>
  <c r="O51"/>
  <c r="G9"/>
  <c r="I81"/>
  <c r="J40"/>
  <c r="K12"/>
  <c r="L76"/>
  <c r="R61" l="1"/>
  <c r="C56"/>
  <c r="E56"/>
  <c r="D56"/>
  <c r="F56"/>
  <c r="M80"/>
  <c r="R84"/>
  <c r="F7"/>
  <c r="D7"/>
  <c r="C7"/>
  <c r="E7"/>
  <c r="C68"/>
  <c r="F68"/>
  <c r="D68"/>
  <c r="E68"/>
  <c r="D8"/>
  <c r="F8"/>
  <c r="C8"/>
  <c r="E8"/>
  <c r="R34"/>
  <c r="R8"/>
  <c r="M86"/>
  <c r="R47"/>
  <c r="R67"/>
  <c r="M81"/>
  <c r="R88"/>
  <c r="M41"/>
  <c r="M97"/>
  <c r="M53"/>
  <c r="M22"/>
  <c r="M24"/>
  <c r="R74"/>
  <c r="M6"/>
  <c r="C15"/>
  <c r="E15"/>
  <c r="D15"/>
  <c r="F15"/>
  <c r="M58"/>
  <c r="F54"/>
  <c r="D54"/>
  <c r="E54"/>
  <c r="C54"/>
  <c r="R37"/>
  <c r="D94"/>
  <c r="C94"/>
  <c r="F94"/>
  <c r="E94"/>
  <c r="E69"/>
  <c r="C69"/>
  <c r="D69"/>
  <c r="F69"/>
  <c r="E30"/>
  <c r="C30"/>
  <c r="F30"/>
  <c r="D30"/>
  <c r="M89"/>
  <c r="R85"/>
  <c r="M34"/>
  <c r="M28"/>
  <c r="M13"/>
  <c r="R86"/>
  <c r="M98"/>
  <c r="E76"/>
  <c r="F76"/>
  <c r="C76"/>
  <c r="D76"/>
  <c r="R44"/>
  <c r="R13"/>
  <c r="R78"/>
  <c r="P99"/>
  <c r="R14"/>
  <c r="M85"/>
  <c r="C26"/>
  <c r="D26"/>
  <c r="F26"/>
  <c r="E26"/>
  <c r="E57"/>
  <c r="F57"/>
  <c r="D57"/>
  <c r="C57"/>
  <c r="F13"/>
  <c r="E13"/>
  <c r="D13"/>
  <c r="C13"/>
  <c r="F67"/>
  <c r="C67"/>
  <c r="D67"/>
  <c r="E67"/>
  <c r="E63"/>
  <c r="F63"/>
  <c r="D63"/>
  <c r="C63"/>
  <c r="R49"/>
  <c r="M74"/>
  <c r="C58"/>
  <c r="E58"/>
  <c r="D58"/>
  <c r="F58"/>
  <c r="R76"/>
  <c r="R18"/>
  <c r="D23"/>
  <c r="F23"/>
  <c r="E23"/>
  <c r="C23"/>
  <c r="C10"/>
  <c r="E10"/>
  <c r="D10"/>
  <c r="F10"/>
  <c r="M14"/>
  <c r="M43"/>
  <c r="C91"/>
  <c r="D91"/>
  <c r="F91"/>
  <c r="E91"/>
  <c r="M30"/>
  <c r="R50"/>
  <c r="M38"/>
  <c r="R59"/>
  <c r="E74"/>
  <c r="C74"/>
  <c r="F74"/>
  <c r="D74"/>
  <c r="R36"/>
  <c r="M42"/>
  <c r="R90"/>
  <c r="F43"/>
  <c r="D43"/>
  <c r="E43"/>
  <c r="C43"/>
  <c r="R72"/>
  <c r="M4"/>
  <c r="M51"/>
  <c r="M49"/>
  <c r="M87"/>
  <c r="R95"/>
  <c r="R4"/>
  <c r="F59"/>
  <c r="D59"/>
  <c r="E59"/>
  <c r="C59"/>
  <c r="M65"/>
  <c r="R35"/>
  <c r="M29"/>
  <c r="R7"/>
  <c r="R43"/>
  <c r="E16"/>
  <c r="D16"/>
  <c r="F16"/>
  <c r="C16"/>
  <c r="C39"/>
  <c r="D39"/>
  <c r="F39"/>
  <c r="E39"/>
  <c r="C14"/>
  <c r="D14"/>
  <c r="F14"/>
  <c r="E14"/>
  <c r="D45"/>
  <c r="F45"/>
  <c r="C45"/>
  <c r="E45"/>
  <c r="R15"/>
  <c r="R5"/>
  <c r="M84"/>
  <c r="N99"/>
  <c r="R3"/>
  <c r="R12"/>
  <c r="M7"/>
  <c r="R23"/>
  <c r="M92"/>
  <c r="M64"/>
  <c r="D66"/>
  <c r="F66"/>
  <c r="C66"/>
  <c r="E66"/>
  <c r="C85"/>
  <c r="F85"/>
  <c r="E85"/>
  <c r="D85"/>
  <c r="M36"/>
  <c r="F88"/>
  <c r="C88"/>
  <c r="D88"/>
  <c r="E88"/>
  <c r="R92"/>
  <c r="E80"/>
  <c r="D80"/>
  <c r="F80"/>
  <c r="C80"/>
  <c r="R87"/>
  <c r="F44"/>
  <c r="D44"/>
  <c r="C44"/>
  <c r="E44"/>
  <c r="F52"/>
  <c r="D52"/>
  <c r="E52"/>
  <c r="C52"/>
  <c r="M55"/>
  <c r="F11"/>
  <c r="C11"/>
  <c r="D11"/>
  <c r="E11"/>
  <c r="R42"/>
  <c r="D64"/>
  <c r="F64"/>
  <c r="E64"/>
  <c r="C64"/>
  <c r="M44"/>
  <c r="R53"/>
  <c r="E47"/>
  <c r="D47"/>
  <c r="C47"/>
  <c r="F47"/>
  <c r="E97"/>
  <c r="C97"/>
  <c r="F97"/>
  <c r="D97"/>
  <c r="R57"/>
  <c r="M61"/>
  <c r="F24"/>
  <c r="E24"/>
  <c r="C24"/>
  <c r="D24"/>
  <c r="R80"/>
  <c r="E89"/>
  <c r="D89"/>
  <c r="C89"/>
  <c r="F89"/>
  <c r="M15"/>
  <c r="M77"/>
  <c r="C40"/>
  <c r="F40"/>
  <c r="D40"/>
  <c r="E40"/>
  <c r="F73"/>
  <c r="E73"/>
  <c r="D73"/>
  <c r="C73"/>
  <c r="F95"/>
  <c r="C95"/>
  <c r="E95"/>
  <c r="D95"/>
  <c r="R94"/>
  <c r="F86"/>
  <c r="C86"/>
  <c r="D86"/>
  <c r="E86"/>
  <c r="F21"/>
  <c r="D21"/>
  <c r="E21"/>
  <c r="C21"/>
  <c r="C82"/>
  <c r="F82"/>
  <c r="D82"/>
  <c r="E82"/>
  <c r="D18"/>
  <c r="C18"/>
  <c r="E18"/>
  <c r="F18"/>
  <c r="M3"/>
  <c r="I99"/>
  <c r="C37"/>
  <c r="D37"/>
  <c r="E37"/>
  <c r="F37"/>
  <c r="M39"/>
  <c r="M17"/>
  <c r="F42"/>
  <c r="D42"/>
  <c r="C42"/>
  <c r="E42"/>
  <c r="E4"/>
  <c r="C4"/>
  <c r="F4"/>
  <c r="D4"/>
  <c r="M90"/>
  <c r="M93"/>
  <c r="M45"/>
  <c r="C60"/>
  <c r="D60"/>
  <c r="E60"/>
  <c r="F60"/>
  <c r="M79"/>
  <c r="M68"/>
  <c r="R41"/>
  <c r="R69"/>
  <c r="M16"/>
  <c r="R83"/>
  <c r="C77"/>
  <c r="D77"/>
  <c r="E77"/>
  <c r="F77"/>
  <c r="F3"/>
  <c r="E3"/>
  <c r="B99"/>
  <c r="C3"/>
  <c r="D3"/>
  <c r="R89"/>
  <c r="R22"/>
  <c r="R51"/>
  <c r="M12"/>
  <c r="R28"/>
  <c r="M91"/>
  <c r="M78"/>
  <c r="R40"/>
  <c r="R38"/>
  <c r="R68"/>
  <c r="C92"/>
  <c r="D92"/>
  <c r="F92"/>
  <c r="E92"/>
  <c r="M9"/>
  <c r="M82"/>
  <c r="R26"/>
  <c r="R60"/>
  <c r="D33"/>
  <c r="E33"/>
  <c r="C33"/>
  <c r="F33"/>
  <c r="M37"/>
  <c r="R30"/>
  <c r="J99"/>
  <c r="M96"/>
  <c r="M73"/>
  <c r="F53"/>
  <c r="C53"/>
  <c r="D53"/>
  <c r="E53"/>
  <c r="R10"/>
  <c r="M46"/>
  <c r="M18"/>
  <c r="R65"/>
  <c r="R81"/>
  <c r="M83"/>
  <c r="R11"/>
  <c r="F51"/>
  <c r="D51"/>
  <c r="E51"/>
  <c r="C51"/>
  <c r="R19"/>
  <c r="K99"/>
  <c r="M56"/>
  <c r="C96"/>
  <c r="F96"/>
  <c r="E96"/>
  <c r="D96"/>
  <c r="D49"/>
  <c r="E49"/>
  <c r="C49"/>
  <c r="F49"/>
  <c r="R71"/>
  <c r="D31"/>
  <c r="F31"/>
  <c r="C31"/>
  <c r="E31"/>
  <c r="E19"/>
  <c r="F19"/>
  <c r="D19"/>
  <c r="C19"/>
  <c r="R21"/>
  <c r="R16"/>
  <c r="C5"/>
  <c r="E5"/>
  <c r="F5"/>
  <c r="D5"/>
  <c r="R46"/>
  <c r="F35"/>
  <c r="C35"/>
  <c r="D35"/>
  <c r="E35"/>
  <c r="M8"/>
  <c r="R17"/>
  <c r="D17"/>
  <c r="E17"/>
  <c r="C17"/>
  <c r="F17"/>
  <c r="C38"/>
  <c r="F38"/>
  <c r="D38"/>
  <c r="E38"/>
  <c r="R45"/>
  <c r="D25"/>
  <c r="E25"/>
  <c r="C25"/>
  <c r="F25"/>
  <c r="R39"/>
  <c r="M57"/>
  <c r="C71"/>
  <c r="E71"/>
  <c r="F71"/>
  <c r="D71"/>
  <c r="M20"/>
  <c r="E90"/>
  <c r="F90"/>
  <c r="D90"/>
  <c r="C90"/>
  <c r="R32"/>
  <c r="M72"/>
  <c r="R77"/>
  <c r="D75"/>
  <c r="F75"/>
  <c r="C75"/>
  <c r="E75"/>
  <c r="M31"/>
  <c r="M21"/>
  <c r="R33"/>
  <c r="R70"/>
  <c r="M27"/>
  <c r="R98"/>
  <c r="Q99"/>
  <c r="M69"/>
  <c r="C78"/>
  <c r="E78"/>
  <c r="F78"/>
  <c r="D78"/>
  <c r="M76"/>
  <c r="M23"/>
  <c r="M10"/>
  <c r="C79"/>
  <c r="F79"/>
  <c r="D79"/>
  <c r="E79"/>
  <c r="E84"/>
  <c r="F84"/>
  <c r="C84"/>
  <c r="D84"/>
  <c r="D93"/>
  <c r="C93"/>
  <c r="F93"/>
  <c r="E93"/>
  <c r="M95"/>
  <c r="M62"/>
  <c r="M25"/>
  <c r="M67"/>
  <c r="F83"/>
  <c r="E83"/>
  <c r="C83"/>
  <c r="D83"/>
  <c r="R62"/>
  <c r="F55"/>
  <c r="C55"/>
  <c r="D55"/>
  <c r="E55"/>
  <c r="O99"/>
  <c r="D27"/>
  <c r="E27"/>
  <c r="C27"/>
  <c r="F27"/>
  <c r="M19"/>
  <c r="R6"/>
  <c r="E65"/>
  <c r="D65"/>
  <c r="C65"/>
  <c r="F65"/>
  <c r="M54"/>
  <c r="R55"/>
  <c r="F61"/>
  <c r="C61"/>
  <c r="D61"/>
  <c r="E61"/>
  <c r="E6"/>
  <c r="C6"/>
  <c r="D6"/>
  <c r="F6"/>
  <c r="M71"/>
  <c r="E34"/>
  <c r="D34"/>
  <c r="F34"/>
  <c r="C34"/>
  <c r="E98"/>
  <c r="D98"/>
  <c r="C98"/>
  <c r="F98"/>
  <c r="M75"/>
  <c r="R91"/>
  <c r="M26"/>
  <c r="R27"/>
  <c r="M48"/>
  <c r="D41"/>
  <c r="E41"/>
  <c r="C41"/>
  <c r="F41"/>
  <c r="M66"/>
  <c r="L99"/>
  <c r="R79"/>
  <c r="R52"/>
  <c r="R73"/>
  <c r="D50"/>
  <c r="E50"/>
  <c r="C50"/>
  <c r="F50"/>
  <c r="R29"/>
  <c r="R25"/>
  <c r="M88"/>
  <c r="F70"/>
  <c r="D70"/>
  <c r="E70"/>
  <c r="C70"/>
  <c r="E28"/>
  <c r="C28"/>
  <c r="D28"/>
  <c r="F28"/>
  <c r="R58"/>
  <c r="E81"/>
  <c r="F81"/>
  <c r="C81"/>
  <c r="D81"/>
  <c r="D72"/>
  <c r="F72"/>
  <c r="E72"/>
  <c r="C72"/>
  <c r="M63"/>
  <c r="M47"/>
  <c r="F22"/>
  <c r="D22"/>
  <c r="E22"/>
  <c r="C22"/>
  <c r="C62"/>
  <c r="E62"/>
  <c r="D62"/>
  <c r="F62"/>
  <c r="D46"/>
  <c r="E46"/>
  <c r="F46"/>
  <c r="C46"/>
  <c r="R93"/>
  <c r="F9"/>
  <c r="C9"/>
  <c r="E9"/>
  <c r="D9"/>
  <c r="E12"/>
  <c r="C12"/>
  <c r="F12"/>
  <c r="D12"/>
  <c r="C48"/>
  <c r="F48"/>
  <c r="E48"/>
  <c r="D48"/>
  <c r="F36"/>
  <c r="E36"/>
  <c r="C36"/>
  <c r="D36"/>
  <c r="H99"/>
  <c r="M11"/>
  <c r="R97"/>
  <c r="R75"/>
  <c r="R64"/>
  <c r="R48"/>
  <c r="M94"/>
  <c r="R82"/>
  <c r="M60"/>
  <c r="E20"/>
  <c r="F20"/>
  <c r="C20"/>
  <c r="D20"/>
  <c r="M59"/>
  <c r="R54"/>
  <c r="M70"/>
  <c r="R96"/>
  <c r="M5"/>
  <c r="R24"/>
  <c r="D29"/>
  <c r="E29"/>
  <c r="F29"/>
  <c r="C29"/>
  <c r="M40"/>
  <c r="R63"/>
  <c r="R66"/>
  <c r="M32"/>
  <c r="M33"/>
  <c r="R56"/>
  <c r="G99"/>
  <c r="F32"/>
  <c r="D32"/>
  <c r="C32"/>
  <c r="E32"/>
  <c r="E87"/>
  <c r="D87"/>
  <c r="C87"/>
  <c r="F87"/>
  <c r="R31"/>
  <c r="R20"/>
  <c r="R9"/>
  <c r="M50"/>
  <c r="M35"/>
  <c r="M52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D99" i="78" l="1"/>
  <c r="M99"/>
  <c r="R99"/>
  <c r="C99"/>
  <c r="E99"/>
  <c r="F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H6" s="1"/>
  <c r="D6" i="40" s="1"/>
  <c r="DI6" i="54"/>
  <c r="E6" i="40" s="1"/>
  <c r="BF8" i="54"/>
  <c r="BF10"/>
  <c r="BF25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AY56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CW16"/>
  <c r="CP38"/>
  <c r="CB34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<sst xmlns="http://schemas.openxmlformats.org/spreadsheetml/2006/main" count="8864" uniqueCount="566">
  <si>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</si>
  <si>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</si>
  <si>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</si>
  <si>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</si>
  <si>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</si>
  <si>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</si>
  <si>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</si>
  <si>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</si>
  <si>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</si>
  <si>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</si>
  <si>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</si>
  <si>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</si>
  <si>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</si>
  <si>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</si>
  <si>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</si>
  <si>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</si>
  <si>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</si>
  <si>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</si>
  <si>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</si>
  <si>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</si>
  <si>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</si>
  <si>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</si>
  <si>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</si>
  <si>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</si>
  <si>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</si>
  <si>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</si>
  <si>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</si>
  <si>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</si>
  <si>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</si>
  <si>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</si>
  <si>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</si>
  <si>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</si>
  <si>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</si>
  <si>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</si>
  <si>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</si>
  <si>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</si>
  <si>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</si>
  <si>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</si>
  <si>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</si>
  <si>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</si>
  <si>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</si>
  <si>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</si>
  <si>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</si>
  <si>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</si>
  <si>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</si>
  <si>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</si>
  <si>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</si>
  <si>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</si>
  <si>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</si>
  <si>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</si>
  <si>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</si>
  <si>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</si>
  <si>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</si>
  <si>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</si>
  <si>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</si>
  <si>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</si>
  <si>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</si>
  <si>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</si>
  <si>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</si>
  <si>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</si>
  <si>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</si>
  <si>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</si>
  <si>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</si>
  <si>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</si>
  <si>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</si>
  <si>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</si>
  <si>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</si>
  <si>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</si>
  <si>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</si>
  <si>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</si>
  <si>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</si>
  <si>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</si>
  <si>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</si>
  <si>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</si>
  <si>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</si>
  <si>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</si>
  <si>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</si>
  <si>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</si>
  <si>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</si>
  <si>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</si>
  <si>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</si>
  <si>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</si>
  <si>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</si>
  <si>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</si>
  <si>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</si>
  <si>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</si>
  <si>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</si>
  <si>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</si>
  <si>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</si>
  <si>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</si>
  <si>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</si>
  <si>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</si>
  <si>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</si>
  <si>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</si>
  <si>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</si>
  <si>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</si>
  <si>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</si>
  <si>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</si>
  <si>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</si>
  <si>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</si>
  <si>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</si>
  <si>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</si>
  <si>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</si>
  <si>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</si>
  <si>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</si>
  <si>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</si>
  <si>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</si>
  <si>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</si>
  <si>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</si>
  <si>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</si>
  <si>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</si>
  <si>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</si>
  <si>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</si>
  <si>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</si>
  <si>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</si>
  <si>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</si>
  <si>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</si>
  <si>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</si>
  <si>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</si>
  <si>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</si>
  <si>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</si>
  <si>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</si>
  <si>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</si>
  <si>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</si>
  <si>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</si>
  <si>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</si>
  <si>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</si>
  <si>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</si>
  <si>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</si>
  <si>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</si>
  <si>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</si>
  <si>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</si>
  <si>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</si>
  <si>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</si>
  <si>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</si>
  <si>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</si>
  <si>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</si>
  <si>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</si>
  <si>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</si>
  <si>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</si>
  <si>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</si>
  <si>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</si>
  <si>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</si>
  <si>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</si>
  <si>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</si>
  <si>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</si>
  <si>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</si>
  <si>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</si>
  <si>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</si>
  <si>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</si>
  <si>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</si>
  <si>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</si>
  <si>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</si>
  <si>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</si>
  <si>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</si>
  <si>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</si>
  <si>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</si>
  <si>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</si>
  <si>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</si>
  <si>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</si>
  <si>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</si>
  <si>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</si>
  <si>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</si>
  <si>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</si>
  <si>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</si>
  <si>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</si>
  <si>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</si>
  <si>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</si>
  <si>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</si>
  <si>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</si>
  <si>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</si>
  <si>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</si>
  <si>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</si>
  <si>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</si>
  <si>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</si>
  <si>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</si>
  <si>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</si>
  <si>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</si>
  <si>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</si>
  <si>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</si>
  <si>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</si>
  <si>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</si>
  <si>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</si>
  <si>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</si>
  <si>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</si>
  <si>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</si>
  <si>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</si>
  <si>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</si>
  <si>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</si>
  <si>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</si>
  <si>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</si>
  <si>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</si>
  <si>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</si>
  <si>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</si>
  <si>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</si>
  <si>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</si>
  <si>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</si>
  <si>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</si>
  <si>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</si>
  <si>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</si>
  <si>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</si>
  <si>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</si>
  <si>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</si>
  <si>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</si>
  <si>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</si>
  <si>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</si>
  <si>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</si>
  <si>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</si>
  <si>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</si>
  <si>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</si>
  <si>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</si>
  <si>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</si>
  <si>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</si>
  <si>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</si>
  <si>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</si>
  <si>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</si>
  <si>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</si>
  <si>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</si>
  <si>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</si>
  <si>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</si>
  <si>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</si>
  <si>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</si>
  <si>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</si>
  <si>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</si>
  <si>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</si>
  <si>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</si>
  <si>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</si>
  <si>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</si>
  <si>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</si>
  <si>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</si>
  <si>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</si>
  <si>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</si>
  <si>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</si>
  <si>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</si>
  <si>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</si>
  <si>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</si>
  <si>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</si>
  <si>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</si>
  <si>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</si>
  <si>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</si>
  <si>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</si>
  <si>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</si>
  <si>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</si>
  <si>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</si>
  <si>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</si>
  <si>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</si>
  <si>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</si>
  <si>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</si>
  <si>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</si>
  <si>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</si>
  <si>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</si>
  <si>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</si>
  <si>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</si>
  <si>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</si>
  <si>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</si>
  <si>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</si>
  <si>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</si>
  <si>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</si>
  <si>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</si>
  <si>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</si>
  <si>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</si>
  <si>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</si>
  <si>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</si>
  <si>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</si>
  <si>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</si>
  <si>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</si>
  <si>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</si>
  <si>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</si>
  <si>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</si>
  <si>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</si>
  <si>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</si>
  <si>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</si>
  <si>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</si>
  <si>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</si>
  <si>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</si>
  <si>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</si>
  <si>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</si>
  <si>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</si>
  <si>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</si>
  <si>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</si>
  <si>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</si>
  <si>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</si>
  <si>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</si>
  <si>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</si>
  <si>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</si>
  <si>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</si>
  <si>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</si>
  <si>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</si>
  <si>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</si>
  <si>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</si>
  <si>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</si>
  <si>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</si>
  <si>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</si>
  <si>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</si>
  <si>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</si>
  <si>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</si>
  <si>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</si>
  <si>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</si>
  <si>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</si>
  <si>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</si>
  <si>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</si>
  <si>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</si>
  <si>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</si>
  <si>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</si>
  <si>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</si>
  <si>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</si>
  <si>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</si>
  <si>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</si>
  <si>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</si>
  <si>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</si>
  <si>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</si>
  <si>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</si>
  <si>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</si>
  <si>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</si>
  <si>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</si>
  <si>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</si>
  <si>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</si>
  <si>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</si>
  <si>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</si>
  <si>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</si>
  <si>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</si>
  <si>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</si>
  <si>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</si>
  <si>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</si>
  <si>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</si>
  <si>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</si>
  <si>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</si>
  <si>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</si>
  <si>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</si>
  <si>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</si>
  <si>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</si>
  <si>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</si>
  <si>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</si>
  <si>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</si>
  <si>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</si>
  <si>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</si>
  <si>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</si>
  <si>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</si>
  <si>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</si>
  <si>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</si>
  <si>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</si>
  <si>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</si>
  <si>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</si>
  <si>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</si>
  <si>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</si>
  <si>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</si>
  <si>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</si>
  <si>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</si>
  <si>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</si>
  <si>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</si>
  <si>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</si>
  <si>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</si>
  <si>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</si>
  <si>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</si>
  <si>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</si>
  <si>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</si>
  <si>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</si>
  <si>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</si>
  <si>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</si>
  <si>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</si>
  <si>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</si>
  <si>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</si>
  <si>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</si>
  <si>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</si>
  <si>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</si>
  <si>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</si>
  <si>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</si>
  <si>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</si>
  <si>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</si>
  <si>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</si>
  <si>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</si>
  <si>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</si>
  <si>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</si>
  <si>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</si>
  <si>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</si>
  <si>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</si>
  <si>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</si>
  <si>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</si>
  <si>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</si>
  <si>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</si>
  <si>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</si>
  <si>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</si>
  <si>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</si>
  <si>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</si>
  <si>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</si>
  <si>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</si>
  <si>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</si>
  <si>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</si>
  <si>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</si>
  <si>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</si>
  <si>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</si>
  <si>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</si>
  <si>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</si>
  <si>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</si>
  <si>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</si>
  <si>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</si>
  <si>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</si>
  <si>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</si>
  <si>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</si>
  <si>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</si>
  <si>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</si>
  <si>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</si>
  <si>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</si>
  <si>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</si>
  <si>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</si>
  <si>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</si>
  <si>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</si>
  <si>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</si>
  <si>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</si>
  <si>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</si>
  <si>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</si>
  <si>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</si>
  <si>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</si>
  <si>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</si>
  <si>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</si>
  <si>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</si>
  <si>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</si>
  <si>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</si>
  <si>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</si>
  <si>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</si>
  <si>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</si>
  <si>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</si>
  <si>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</si>
  <si>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</si>
  <si>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</si>
  <si>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</si>
  <si>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</si>
  <si>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</si>
  <si>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</si>
  <si>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</si>
  <si>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</si>
  <si>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</si>
  <si>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</si>
  <si>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</si>
  <si>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</si>
  <si>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</si>
  <si>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</si>
  <si>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</si>
  <si>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</si>
  <si>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</si>
  <si>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</si>
  <si>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</si>
  <si>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</si>
  <si>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</si>
  <si>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</si>
  <si>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</si>
  <si>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</si>
  <si>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</si>
  <si>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</si>
  <si>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</si>
  <si>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</si>
  <si>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</si>
  <si>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</si>
  <si>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</si>
  <si>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</si>
  <si>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</si>
  <si>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</si>
  <si>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</si>
  <si>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</si>
  <si>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</si>
  <si>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</si>
  <si>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</si>
  <si>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</si>
  <si>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</si>
  <si>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</si>
  <si>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</si>
  <si>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</si>
  <si>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</si>
  <si>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</si>
  <si>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</si>
  <si>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</si>
  <si>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</si>
  <si>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</si>
  <si>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</si>
  <si>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</si>
  <si>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</si>
  <si>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</si>
  <si>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</si>
  <si>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</si>
  <si>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</si>
  <si>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</si>
  <si>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</si>
  <si>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</si>
  <si>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</si>
  <si>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</si>
  <si>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</si>
  <si>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</si>
  <si>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</si>
  <si>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</si>
  <si>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</si>
  <si>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</si>
  <si>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</si>
  <si>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</si>
  <si>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</si>
  <si>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</si>
  <si>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</si>
  <si>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</si>
  <si>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</si>
  <si>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</si>
  <si>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</si>
  <si>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</si>
  <si>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</si>
  <si>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</si>
  <si>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</si>
  <si>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</si>
  <si>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</si>
  <si>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</si>
  <si>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</si>
  <si>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</si>
  <si>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</si>
  <si>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</si>
  <si>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</si>
  <si>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</si>
  <si>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</si>
  <si>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</si>
  <si>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</si>
  <si>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</si>
  <si>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</si>
  <si>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</si>
  <si>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</si>
  <si>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</si>
  <si>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</si>
  <si>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</si>
  <si>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</si>
  <si>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</si>
  <si>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</si>
  <si>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</si>
  <si>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62IS2023/11/25</t>
  </si>
  <si>
    <t>CHANJUII</t>
  </si>
  <si>
    <t>NR/2023/18055/C</t>
  </si>
  <si>
    <t>GOA_Beneficiary</t>
  </si>
  <si>
    <t>WR/2023/20256/A/1212</t>
  </si>
  <si>
    <t>ITCWIND</t>
  </si>
  <si>
    <t>NR/2023/17901/A/1192</t>
  </si>
  <si>
    <t>BSHP</t>
  </si>
  <si>
    <t>NR/2023/17905/A/1164</t>
  </si>
  <si>
    <t>RUVNL</t>
  </si>
  <si>
    <t>NR/2023/17064/A</t>
  </si>
  <si>
    <t>HP</t>
  </si>
  <si>
    <t>NR/2023/16187/A</t>
  </si>
  <si>
    <t>WR/2023/20254/A/1210</t>
  </si>
  <si>
    <t>AEML</t>
  </si>
  <si>
    <t>WR/2023/18560/A</t>
  </si>
  <si>
    <t>WR/2023/18560/A/II</t>
  </si>
  <si>
    <t>RSRPL_BKN</t>
  </si>
  <si>
    <t>NR/2023/18058/C</t>
  </si>
  <si>
    <t>SOLAPUR_SOLAR</t>
  </si>
  <si>
    <t>NR/2023/18056/C</t>
  </si>
  <si>
    <t>BALCO</t>
  </si>
  <si>
    <t>NR/25112023/25112023/HPX-TAMCTG-241123-05282</t>
  </si>
  <si>
    <t>NR/01112023/30112023/HP-09</t>
  </si>
  <si>
    <t>RKM_POWER</t>
  </si>
  <si>
    <t>NR/03112023/30112023/IEX-231101-05680</t>
  </si>
  <si>
    <t>SINGOLI</t>
  </si>
  <si>
    <t>NR/25112023/25112023/IEX_231124_05744</t>
  </si>
  <si>
    <t>UTTARAKHAND</t>
  </si>
  <si>
    <t>NR/21112023/30112023/5412UPCL/CE(Comm)/SE/Banking dt. 17.11.2023</t>
  </si>
  <si>
    <t>KSEB</t>
  </si>
  <si>
    <t>SR/01112023/30112023/KSEB_BYPL-NOV23</t>
  </si>
  <si>
    <t>SREE-RJ</t>
  </si>
  <si>
    <t>NR/25112023/25112023/HPX-TAMCTG-241123-05283</t>
  </si>
  <si>
    <t>MBMP</t>
  </si>
  <si>
    <t xml:space="preserve">NR/03112023/30112023/HPX-TAMDLY-011123-05147 </t>
  </si>
  <si>
    <t>NR/01112023/30112023/HP-10</t>
  </si>
  <si>
    <t>SBSRPC11PL_BKN</t>
  </si>
  <si>
    <t>NR/01102023/02012046/L_NR_2021_17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</si>
</sst>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273.81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273.81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273.81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45255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255</v>
      </c>
    </row>
    <row r="9" spans="1:3">
      <c r="A9" s="46" t="s">
        <v>449</v>
      </c>
      <c r="B9" s="200">
        <v>45255.981122685182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45255</v>
      </c>
      <c r="B1" s="211" t="s">
        <v>436</v>
      </c>
      <c r="C1" s="207"/>
      <c r="D1" s="209" t="s">
        <v>293</v>
      </c>
      <c r="E1" s="209"/>
      <c r="F1" s="209"/>
      <c r="G1" s="209"/>
      <c r="H1" s="210"/>
      <c r="I1" s="212" t="s">
        <v>437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25.6</v>
      </c>
      <c r="C3" s="197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7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197">
        <v>25.6</v>
      </c>
      <c r="C4" s="197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58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197">
        <v>25.6</v>
      </c>
      <c r="C5" s="197">
        <v>25.6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10.68032</v>
      </c>
      <c r="J5" s="21">
        <f t="shared" si="6"/>
        <v>5.9724799999999991</v>
      </c>
      <c r="K5" s="21">
        <f t="shared" si="7"/>
        <v>7.7030400000000006</v>
      </c>
      <c r="L5" s="21">
        <f t="shared" si="8"/>
        <v>1.2441600000000002</v>
      </c>
      <c r="M5" s="158">
        <f t="shared" si="9"/>
        <v>25.6</v>
      </c>
      <c r="N5" s="22"/>
      <c r="P5" s="37">
        <f t="shared" si="1"/>
        <v>10.68032</v>
      </c>
      <c r="Q5" s="37">
        <f t="shared" si="2"/>
        <v>5.9724799999999991</v>
      </c>
      <c r="R5" s="37">
        <f t="shared" si="3"/>
        <v>7.7030400000000006</v>
      </c>
      <c r="S5" s="37">
        <f t="shared" si="4"/>
        <v>1.2441600000000002</v>
      </c>
      <c r="T5" s="37">
        <f t="shared" si="10"/>
        <v>25.6</v>
      </c>
    </row>
    <row r="6" spans="1:20">
      <c r="A6" s="8" t="s">
        <v>48</v>
      </c>
      <c r="B6" s="197">
        <v>25.6</v>
      </c>
      <c r="C6" s="197">
        <v>25.6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10.68032</v>
      </c>
      <c r="J6" s="21">
        <f t="shared" si="6"/>
        <v>5.9724799999999991</v>
      </c>
      <c r="K6" s="21">
        <f t="shared" si="7"/>
        <v>7.7030400000000006</v>
      </c>
      <c r="L6" s="21">
        <f t="shared" si="8"/>
        <v>1.2441600000000002</v>
      </c>
      <c r="M6" s="158">
        <f t="shared" si="9"/>
        <v>25.6</v>
      </c>
      <c r="N6" s="22"/>
      <c r="P6" s="37">
        <f t="shared" si="1"/>
        <v>10.68032</v>
      </c>
      <c r="Q6" s="37">
        <f t="shared" si="2"/>
        <v>5.9724799999999991</v>
      </c>
      <c r="R6" s="37">
        <f t="shared" si="3"/>
        <v>7.7030400000000006</v>
      </c>
      <c r="S6" s="37">
        <f t="shared" si="4"/>
        <v>1.2441600000000002</v>
      </c>
      <c r="T6" s="37">
        <f t="shared" si="10"/>
        <v>25.6</v>
      </c>
    </row>
    <row r="7" spans="1:20">
      <c r="A7" s="8" t="s">
        <v>49</v>
      </c>
      <c r="B7" s="197">
        <v>25.6</v>
      </c>
      <c r="C7" s="197">
        <v>25.6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10.68032</v>
      </c>
      <c r="J7" s="21">
        <f t="shared" si="6"/>
        <v>5.9724799999999991</v>
      </c>
      <c r="K7" s="21">
        <f t="shared" si="7"/>
        <v>7.7030400000000006</v>
      </c>
      <c r="L7" s="21">
        <f t="shared" si="8"/>
        <v>1.2441600000000002</v>
      </c>
      <c r="M7" s="158">
        <f t="shared" si="9"/>
        <v>25.6</v>
      </c>
      <c r="N7" s="22"/>
      <c r="P7" s="37">
        <f t="shared" si="1"/>
        <v>10.68032</v>
      </c>
      <c r="Q7" s="37">
        <f t="shared" si="2"/>
        <v>5.9724799999999991</v>
      </c>
      <c r="R7" s="37">
        <f t="shared" si="3"/>
        <v>7.7030400000000006</v>
      </c>
      <c r="S7" s="37">
        <f t="shared" si="4"/>
        <v>1.2441600000000002</v>
      </c>
      <c r="T7" s="37">
        <f t="shared" si="10"/>
        <v>25.6</v>
      </c>
    </row>
    <row r="8" spans="1:20">
      <c r="A8" s="8" t="s">
        <v>50</v>
      </c>
      <c r="B8" s="197">
        <v>25.6</v>
      </c>
      <c r="C8" s="197">
        <v>25.6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10.68032</v>
      </c>
      <c r="J8" s="21">
        <f t="shared" si="6"/>
        <v>5.9724799999999991</v>
      </c>
      <c r="K8" s="21">
        <f t="shared" si="7"/>
        <v>7.7030400000000006</v>
      </c>
      <c r="L8" s="21">
        <f t="shared" si="8"/>
        <v>1.2441600000000002</v>
      </c>
      <c r="M8" s="158">
        <f t="shared" si="9"/>
        <v>25.6</v>
      </c>
      <c r="N8" s="22"/>
      <c r="P8" s="37">
        <f t="shared" si="1"/>
        <v>10.68032</v>
      </c>
      <c r="Q8" s="37">
        <f t="shared" si="2"/>
        <v>5.9724799999999991</v>
      </c>
      <c r="R8" s="37">
        <f t="shared" si="3"/>
        <v>7.7030400000000006</v>
      </c>
      <c r="S8" s="37">
        <f t="shared" si="4"/>
        <v>1.2441600000000002</v>
      </c>
      <c r="T8" s="37">
        <f t="shared" si="10"/>
        <v>25.6</v>
      </c>
    </row>
    <row r="9" spans="1:20">
      <c r="A9" s="8" t="s">
        <v>51</v>
      </c>
      <c r="B9" s="197">
        <v>25.6</v>
      </c>
      <c r="C9" s="197">
        <v>25.6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10.68032</v>
      </c>
      <c r="J9" s="21">
        <f t="shared" si="6"/>
        <v>5.9724799999999991</v>
      </c>
      <c r="K9" s="21">
        <f t="shared" si="7"/>
        <v>7.7030400000000006</v>
      </c>
      <c r="L9" s="21">
        <f t="shared" si="8"/>
        <v>1.2441600000000002</v>
      </c>
      <c r="M9" s="158">
        <f t="shared" si="9"/>
        <v>25.6</v>
      </c>
      <c r="N9" s="22"/>
      <c r="P9" s="37">
        <f t="shared" si="1"/>
        <v>10.68032</v>
      </c>
      <c r="Q9" s="37">
        <f t="shared" si="2"/>
        <v>5.9724799999999991</v>
      </c>
      <c r="R9" s="37">
        <f t="shared" si="3"/>
        <v>7.7030400000000006</v>
      </c>
      <c r="S9" s="37">
        <f t="shared" si="4"/>
        <v>1.2441600000000002</v>
      </c>
      <c r="T9" s="37">
        <f t="shared" si="10"/>
        <v>25.6</v>
      </c>
    </row>
    <row r="10" spans="1:20">
      <c r="A10" s="8" t="s">
        <v>52</v>
      </c>
      <c r="B10" s="197">
        <v>25.6</v>
      </c>
      <c r="C10" s="197">
        <v>25.6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10.68032</v>
      </c>
      <c r="J10" s="21">
        <f t="shared" si="6"/>
        <v>5.9724799999999991</v>
      </c>
      <c r="K10" s="21">
        <f t="shared" si="7"/>
        <v>7.7030400000000006</v>
      </c>
      <c r="L10" s="21">
        <f t="shared" si="8"/>
        <v>1.2441600000000002</v>
      </c>
      <c r="M10" s="158">
        <f t="shared" si="9"/>
        <v>25.6</v>
      </c>
      <c r="N10" s="22"/>
      <c r="P10" s="37">
        <f t="shared" si="1"/>
        <v>10.68032</v>
      </c>
      <c r="Q10" s="37">
        <f t="shared" si="2"/>
        <v>5.9724799999999991</v>
      </c>
      <c r="R10" s="37">
        <f t="shared" si="3"/>
        <v>7.7030400000000006</v>
      </c>
      <c r="S10" s="37">
        <f t="shared" si="4"/>
        <v>1.2441600000000002</v>
      </c>
      <c r="T10" s="37">
        <f t="shared" si="10"/>
        <v>25.6</v>
      </c>
    </row>
    <row r="11" spans="1:20">
      <c r="A11" s="8" t="s">
        <v>53</v>
      </c>
      <c r="B11" s="197">
        <v>26.4</v>
      </c>
      <c r="C11" s="197">
        <v>26.4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11.01408</v>
      </c>
      <c r="J11" s="21">
        <f t="shared" si="6"/>
        <v>6.1591199999999988</v>
      </c>
      <c r="K11" s="21">
        <f t="shared" si="7"/>
        <v>7.9437600000000002</v>
      </c>
      <c r="L11" s="21">
        <f t="shared" si="8"/>
        <v>1.28304</v>
      </c>
      <c r="M11" s="158">
        <f t="shared" si="9"/>
        <v>26.4</v>
      </c>
      <c r="N11" s="22"/>
      <c r="P11" s="37">
        <f t="shared" si="1"/>
        <v>11.01408</v>
      </c>
      <c r="Q11" s="37">
        <f t="shared" si="2"/>
        <v>6.1591199999999988</v>
      </c>
      <c r="R11" s="37">
        <f t="shared" si="3"/>
        <v>7.9437600000000002</v>
      </c>
      <c r="S11" s="37">
        <f t="shared" si="4"/>
        <v>1.28304</v>
      </c>
      <c r="T11" s="37">
        <f t="shared" si="10"/>
        <v>26.4</v>
      </c>
    </row>
    <row r="12" spans="1:20">
      <c r="A12" s="8" t="s">
        <v>54</v>
      </c>
      <c r="B12" s="197">
        <v>26.4</v>
      </c>
      <c r="C12" s="197">
        <v>26.4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11.01408</v>
      </c>
      <c r="J12" s="21">
        <f t="shared" si="6"/>
        <v>6.1591199999999988</v>
      </c>
      <c r="K12" s="21">
        <f t="shared" si="7"/>
        <v>7.9437600000000002</v>
      </c>
      <c r="L12" s="21">
        <f t="shared" si="8"/>
        <v>1.28304</v>
      </c>
      <c r="M12" s="158">
        <f t="shared" si="9"/>
        <v>26.4</v>
      </c>
      <c r="N12" s="22"/>
      <c r="P12" s="37">
        <f t="shared" si="1"/>
        <v>11.01408</v>
      </c>
      <c r="Q12" s="37">
        <f t="shared" si="2"/>
        <v>6.1591199999999988</v>
      </c>
      <c r="R12" s="37">
        <f t="shared" si="3"/>
        <v>7.9437600000000002</v>
      </c>
      <c r="S12" s="37">
        <f t="shared" si="4"/>
        <v>1.28304</v>
      </c>
      <c r="T12" s="37">
        <f t="shared" si="10"/>
        <v>26.4</v>
      </c>
    </row>
    <row r="13" spans="1:20">
      <c r="A13" s="8" t="s">
        <v>55</v>
      </c>
      <c r="B13" s="197">
        <v>26.4</v>
      </c>
      <c r="C13" s="197">
        <v>26.4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11.01408</v>
      </c>
      <c r="J13" s="21">
        <f t="shared" si="6"/>
        <v>6.1591199999999988</v>
      </c>
      <c r="K13" s="21">
        <f t="shared" si="7"/>
        <v>7.9437600000000002</v>
      </c>
      <c r="L13" s="21">
        <f t="shared" si="8"/>
        <v>1.28304</v>
      </c>
      <c r="M13" s="158">
        <f t="shared" si="9"/>
        <v>26.4</v>
      </c>
      <c r="N13" s="22"/>
      <c r="P13" s="37">
        <f t="shared" si="1"/>
        <v>11.01408</v>
      </c>
      <c r="Q13" s="37">
        <f t="shared" si="2"/>
        <v>6.1591199999999988</v>
      </c>
      <c r="R13" s="37">
        <f t="shared" si="3"/>
        <v>7.9437600000000002</v>
      </c>
      <c r="S13" s="37">
        <f t="shared" si="4"/>
        <v>1.28304</v>
      </c>
      <c r="T13" s="37">
        <f t="shared" si="10"/>
        <v>26.4</v>
      </c>
    </row>
    <row r="14" spans="1:20">
      <c r="A14" s="8" t="s">
        <v>56</v>
      </c>
      <c r="B14" s="197">
        <v>26.4</v>
      </c>
      <c r="C14" s="197">
        <v>26.4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11.01408</v>
      </c>
      <c r="J14" s="21">
        <f t="shared" si="6"/>
        <v>6.1591199999999988</v>
      </c>
      <c r="K14" s="21">
        <f t="shared" si="7"/>
        <v>7.9437600000000002</v>
      </c>
      <c r="L14" s="21">
        <f t="shared" si="8"/>
        <v>1.28304</v>
      </c>
      <c r="M14" s="158">
        <f t="shared" si="9"/>
        <v>26.4</v>
      </c>
      <c r="N14" s="22"/>
      <c r="P14" s="37">
        <f t="shared" si="1"/>
        <v>11.01408</v>
      </c>
      <c r="Q14" s="37">
        <f t="shared" si="2"/>
        <v>6.1591199999999988</v>
      </c>
      <c r="R14" s="37">
        <f t="shared" si="3"/>
        <v>7.9437600000000002</v>
      </c>
      <c r="S14" s="37">
        <f t="shared" si="4"/>
        <v>1.28304</v>
      </c>
      <c r="T14" s="37">
        <f t="shared" si="10"/>
        <v>26.4</v>
      </c>
    </row>
    <row r="15" spans="1:20">
      <c r="A15" s="8" t="s">
        <v>57</v>
      </c>
      <c r="B15" s="197">
        <v>26.4</v>
      </c>
      <c r="C15" s="197">
        <v>26.4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11.01408</v>
      </c>
      <c r="J15" s="21">
        <f t="shared" si="6"/>
        <v>6.1591199999999988</v>
      </c>
      <c r="K15" s="21">
        <f t="shared" si="7"/>
        <v>7.9437600000000002</v>
      </c>
      <c r="L15" s="21">
        <f t="shared" si="8"/>
        <v>1.28304</v>
      </c>
      <c r="M15" s="158">
        <f t="shared" si="9"/>
        <v>26.4</v>
      </c>
      <c r="N15" s="22"/>
      <c r="P15" s="37">
        <f t="shared" si="1"/>
        <v>11.01408</v>
      </c>
      <c r="Q15" s="37">
        <f t="shared" si="2"/>
        <v>6.1591199999999988</v>
      </c>
      <c r="R15" s="37">
        <f t="shared" si="3"/>
        <v>7.9437600000000002</v>
      </c>
      <c r="S15" s="37">
        <f t="shared" si="4"/>
        <v>1.28304</v>
      </c>
      <c r="T15" s="37">
        <f t="shared" si="10"/>
        <v>26.4</v>
      </c>
    </row>
    <row r="16" spans="1:20">
      <c r="A16" s="8" t="s">
        <v>58</v>
      </c>
      <c r="B16" s="197">
        <v>26.4</v>
      </c>
      <c r="C16" s="197">
        <v>26.4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11.01408</v>
      </c>
      <c r="J16" s="21">
        <f t="shared" si="6"/>
        <v>6.1591199999999988</v>
      </c>
      <c r="K16" s="21">
        <f t="shared" si="7"/>
        <v>7.9437600000000002</v>
      </c>
      <c r="L16" s="21">
        <f t="shared" si="8"/>
        <v>1.28304</v>
      </c>
      <c r="M16" s="158">
        <f t="shared" si="9"/>
        <v>26.4</v>
      </c>
      <c r="N16" s="22"/>
      <c r="P16" s="37">
        <f t="shared" si="1"/>
        <v>11.01408</v>
      </c>
      <c r="Q16" s="37">
        <f t="shared" si="2"/>
        <v>6.1591199999999988</v>
      </c>
      <c r="R16" s="37">
        <f t="shared" si="3"/>
        <v>7.9437600000000002</v>
      </c>
      <c r="S16" s="37">
        <f t="shared" si="4"/>
        <v>1.28304</v>
      </c>
      <c r="T16" s="37">
        <f t="shared" si="10"/>
        <v>26.4</v>
      </c>
    </row>
    <row r="17" spans="1:20">
      <c r="A17" s="8" t="s">
        <v>59</v>
      </c>
      <c r="B17" s="197">
        <v>26.4</v>
      </c>
      <c r="C17" s="197">
        <v>26.4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11.01408</v>
      </c>
      <c r="J17" s="21">
        <f t="shared" si="6"/>
        <v>6.1591199999999988</v>
      </c>
      <c r="K17" s="21">
        <f t="shared" si="7"/>
        <v>7.9437600000000002</v>
      </c>
      <c r="L17" s="21">
        <f t="shared" si="8"/>
        <v>1.28304</v>
      </c>
      <c r="M17" s="158">
        <f t="shared" si="9"/>
        <v>26.4</v>
      </c>
      <c r="N17" s="22"/>
      <c r="P17" s="37">
        <f t="shared" si="1"/>
        <v>11.01408</v>
      </c>
      <c r="Q17" s="37">
        <f t="shared" si="2"/>
        <v>6.1591199999999988</v>
      </c>
      <c r="R17" s="37">
        <f t="shared" si="3"/>
        <v>7.9437600000000002</v>
      </c>
      <c r="S17" s="37">
        <f t="shared" si="4"/>
        <v>1.28304</v>
      </c>
      <c r="T17" s="37">
        <f t="shared" si="10"/>
        <v>26.4</v>
      </c>
    </row>
    <row r="18" spans="1:20">
      <c r="A18" s="8" t="s">
        <v>60</v>
      </c>
      <c r="B18" s="197">
        <v>26.4</v>
      </c>
      <c r="C18" s="197">
        <v>26.4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11.01408</v>
      </c>
      <c r="J18" s="21">
        <f t="shared" si="6"/>
        <v>6.1591199999999988</v>
      </c>
      <c r="K18" s="21">
        <f t="shared" si="7"/>
        <v>7.9437600000000002</v>
      </c>
      <c r="L18" s="21">
        <f t="shared" si="8"/>
        <v>1.28304</v>
      </c>
      <c r="M18" s="158">
        <f t="shared" si="9"/>
        <v>26.4</v>
      </c>
      <c r="N18" s="22"/>
      <c r="P18" s="37">
        <f t="shared" si="1"/>
        <v>11.01408</v>
      </c>
      <c r="Q18" s="37">
        <f t="shared" si="2"/>
        <v>6.1591199999999988</v>
      </c>
      <c r="R18" s="37">
        <f t="shared" si="3"/>
        <v>7.9437600000000002</v>
      </c>
      <c r="S18" s="37">
        <f t="shared" si="4"/>
        <v>1.28304</v>
      </c>
      <c r="T18" s="37">
        <f t="shared" si="10"/>
        <v>26.4</v>
      </c>
    </row>
    <row r="19" spans="1:20">
      <c r="A19" s="8" t="s">
        <v>61</v>
      </c>
      <c r="B19" s="197">
        <v>26.4</v>
      </c>
      <c r="C19" s="197">
        <v>26.4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11.01408</v>
      </c>
      <c r="J19" s="21">
        <f t="shared" si="6"/>
        <v>6.1591199999999988</v>
      </c>
      <c r="K19" s="21">
        <f t="shared" si="7"/>
        <v>7.9437600000000002</v>
      </c>
      <c r="L19" s="21">
        <f t="shared" si="8"/>
        <v>1.28304</v>
      </c>
      <c r="M19" s="158">
        <f t="shared" si="9"/>
        <v>26.4</v>
      </c>
      <c r="N19" s="22"/>
      <c r="P19" s="37">
        <f t="shared" si="1"/>
        <v>11.01408</v>
      </c>
      <c r="Q19" s="37">
        <f t="shared" si="2"/>
        <v>6.1591199999999988</v>
      </c>
      <c r="R19" s="37">
        <f t="shared" si="3"/>
        <v>7.9437600000000002</v>
      </c>
      <c r="S19" s="37">
        <f t="shared" si="4"/>
        <v>1.28304</v>
      </c>
      <c r="T19" s="37">
        <f t="shared" si="10"/>
        <v>26.4</v>
      </c>
    </row>
    <row r="20" spans="1:20">
      <c r="A20" s="8" t="s">
        <v>62</v>
      </c>
      <c r="B20" s="197">
        <v>26.4</v>
      </c>
      <c r="C20" s="197">
        <v>26.4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11.01408</v>
      </c>
      <c r="J20" s="21">
        <f t="shared" si="6"/>
        <v>6.1591199999999988</v>
      </c>
      <c r="K20" s="21">
        <f t="shared" si="7"/>
        <v>7.9437600000000002</v>
      </c>
      <c r="L20" s="21">
        <f t="shared" si="8"/>
        <v>1.28304</v>
      </c>
      <c r="M20" s="158">
        <f t="shared" si="9"/>
        <v>26.4</v>
      </c>
      <c r="N20" s="22"/>
      <c r="P20" s="37">
        <f t="shared" si="1"/>
        <v>11.01408</v>
      </c>
      <c r="Q20" s="37">
        <f t="shared" si="2"/>
        <v>6.1591199999999988</v>
      </c>
      <c r="R20" s="37">
        <f t="shared" si="3"/>
        <v>7.9437600000000002</v>
      </c>
      <c r="S20" s="37">
        <f t="shared" si="4"/>
        <v>1.28304</v>
      </c>
      <c r="T20" s="37">
        <f t="shared" si="10"/>
        <v>26.4</v>
      </c>
    </row>
    <row r="21" spans="1:20">
      <c r="A21" s="8" t="s">
        <v>63</v>
      </c>
      <c r="B21" s="197">
        <v>26.4</v>
      </c>
      <c r="C21" s="197">
        <v>26.4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11.01408</v>
      </c>
      <c r="J21" s="21">
        <f t="shared" si="6"/>
        <v>6.1591199999999988</v>
      </c>
      <c r="K21" s="21">
        <f t="shared" si="7"/>
        <v>7.9437600000000002</v>
      </c>
      <c r="L21" s="21">
        <f t="shared" si="8"/>
        <v>1.28304</v>
      </c>
      <c r="M21" s="158">
        <f t="shared" si="9"/>
        <v>26.4</v>
      </c>
      <c r="N21" s="22"/>
      <c r="P21" s="37">
        <f t="shared" si="1"/>
        <v>11.01408</v>
      </c>
      <c r="Q21" s="37">
        <f t="shared" si="2"/>
        <v>6.1591199999999988</v>
      </c>
      <c r="R21" s="37">
        <f t="shared" si="3"/>
        <v>7.9437600000000002</v>
      </c>
      <c r="S21" s="37">
        <f t="shared" si="4"/>
        <v>1.28304</v>
      </c>
      <c r="T21" s="37">
        <f t="shared" si="10"/>
        <v>26.4</v>
      </c>
    </row>
    <row r="22" spans="1:20">
      <c r="A22" s="8" t="s">
        <v>64</v>
      </c>
      <c r="B22" s="197">
        <v>26.4</v>
      </c>
      <c r="C22" s="197">
        <v>26.4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11.01408</v>
      </c>
      <c r="J22" s="21">
        <f t="shared" si="6"/>
        <v>6.1591199999999988</v>
      </c>
      <c r="K22" s="21">
        <f t="shared" si="7"/>
        <v>7.9437600000000002</v>
      </c>
      <c r="L22" s="21">
        <f t="shared" si="8"/>
        <v>1.28304</v>
      </c>
      <c r="M22" s="158">
        <f t="shared" si="9"/>
        <v>26.4</v>
      </c>
      <c r="N22" s="22"/>
      <c r="P22" s="37">
        <f t="shared" si="1"/>
        <v>11.01408</v>
      </c>
      <c r="Q22" s="37">
        <f t="shared" si="2"/>
        <v>6.1591199999999988</v>
      </c>
      <c r="R22" s="37">
        <f t="shared" si="3"/>
        <v>7.9437600000000002</v>
      </c>
      <c r="S22" s="37">
        <f t="shared" si="4"/>
        <v>1.28304</v>
      </c>
      <c r="T22" s="37">
        <f t="shared" si="10"/>
        <v>26.4</v>
      </c>
    </row>
    <row r="23" spans="1:20">
      <c r="A23" s="8" t="s">
        <v>65</v>
      </c>
      <c r="B23" s="197">
        <v>26.4</v>
      </c>
      <c r="C23" s="197">
        <v>26.4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11.01408</v>
      </c>
      <c r="J23" s="21">
        <f t="shared" si="6"/>
        <v>6.1591199999999988</v>
      </c>
      <c r="K23" s="21">
        <f t="shared" si="7"/>
        <v>7.9437600000000002</v>
      </c>
      <c r="L23" s="21">
        <f t="shared" si="8"/>
        <v>1.28304</v>
      </c>
      <c r="M23" s="158">
        <f t="shared" si="9"/>
        <v>26.4</v>
      </c>
      <c r="N23" s="22"/>
      <c r="P23" s="37">
        <f t="shared" si="1"/>
        <v>11.01408</v>
      </c>
      <c r="Q23" s="37">
        <f t="shared" si="2"/>
        <v>6.1591199999999988</v>
      </c>
      <c r="R23" s="37">
        <f t="shared" si="3"/>
        <v>7.9437600000000002</v>
      </c>
      <c r="S23" s="37">
        <f t="shared" si="4"/>
        <v>1.28304</v>
      </c>
      <c r="T23" s="37">
        <f t="shared" si="10"/>
        <v>26.4</v>
      </c>
    </row>
    <row r="24" spans="1:20">
      <c r="A24" s="8" t="s">
        <v>66</v>
      </c>
      <c r="B24" s="197">
        <v>26.4</v>
      </c>
      <c r="C24" s="197">
        <v>26.4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11.01408</v>
      </c>
      <c r="J24" s="21">
        <f t="shared" si="6"/>
        <v>6.1591199999999988</v>
      </c>
      <c r="K24" s="21">
        <f t="shared" si="7"/>
        <v>7.9437600000000002</v>
      </c>
      <c r="L24" s="21">
        <f t="shared" si="8"/>
        <v>1.28304</v>
      </c>
      <c r="M24" s="158">
        <f t="shared" si="9"/>
        <v>26.4</v>
      </c>
      <c r="N24" s="22"/>
      <c r="P24" s="37">
        <f t="shared" si="1"/>
        <v>11.01408</v>
      </c>
      <c r="Q24" s="37">
        <f t="shared" si="2"/>
        <v>6.1591199999999988</v>
      </c>
      <c r="R24" s="37">
        <f t="shared" si="3"/>
        <v>7.9437600000000002</v>
      </c>
      <c r="S24" s="37">
        <f t="shared" si="4"/>
        <v>1.28304</v>
      </c>
      <c r="T24" s="37">
        <f t="shared" si="10"/>
        <v>26.4</v>
      </c>
    </row>
    <row r="25" spans="1:20">
      <c r="A25" s="8" t="s">
        <v>67</v>
      </c>
      <c r="B25" s="197">
        <v>26.4</v>
      </c>
      <c r="C25" s="197">
        <v>26.4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11.01408</v>
      </c>
      <c r="J25" s="21">
        <f t="shared" si="6"/>
        <v>6.1591199999999988</v>
      </c>
      <c r="K25" s="21">
        <f t="shared" si="7"/>
        <v>7.9437600000000002</v>
      </c>
      <c r="L25" s="21">
        <f t="shared" si="8"/>
        <v>1.28304</v>
      </c>
      <c r="M25" s="158">
        <f t="shared" si="9"/>
        <v>26.4</v>
      </c>
      <c r="N25" s="22"/>
      <c r="P25" s="37">
        <f t="shared" si="1"/>
        <v>11.01408</v>
      </c>
      <c r="Q25" s="37">
        <f t="shared" si="2"/>
        <v>6.1591199999999988</v>
      </c>
      <c r="R25" s="37">
        <f t="shared" si="3"/>
        <v>7.9437600000000002</v>
      </c>
      <c r="S25" s="37">
        <f t="shared" si="4"/>
        <v>1.28304</v>
      </c>
      <c r="T25" s="37">
        <f t="shared" si="10"/>
        <v>26.4</v>
      </c>
    </row>
    <row r="26" spans="1:20">
      <c r="A26" s="8" t="s">
        <v>68</v>
      </c>
      <c r="B26" s="197">
        <v>26.4</v>
      </c>
      <c r="C26" s="197">
        <v>26.4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11.01408</v>
      </c>
      <c r="J26" s="21">
        <f t="shared" si="6"/>
        <v>6.1591199999999988</v>
      </c>
      <c r="K26" s="21">
        <f t="shared" si="7"/>
        <v>7.9437600000000002</v>
      </c>
      <c r="L26" s="21">
        <f t="shared" si="8"/>
        <v>1.28304</v>
      </c>
      <c r="M26" s="158">
        <f t="shared" si="9"/>
        <v>26.4</v>
      </c>
      <c r="N26" s="22"/>
      <c r="P26" s="37">
        <f t="shared" si="1"/>
        <v>11.01408</v>
      </c>
      <c r="Q26" s="37">
        <f t="shared" si="2"/>
        <v>6.1591199999999988</v>
      </c>
      <c r="R26" s="37">
        <f t="shared" si="3"/>
        <v>7.9437600000000002</v>
      </c>
      <c r="S26" s="37">
        <f t="shared" si="4"/>
        <v>1.28304</v>
      </c>
      <c r="T26" s="37">
        <f t="shared" si="10"/>
        <v>26.4</v>
      </c>
    </row>
    <row r="27" spans="1:20">
      <c r="A27" s="8" t="s">
        <v>69</v>
      </c>
      <c r="B27" s="197">
        <v>26.4</v>
      </c>
      <c r="C27" s="197">
        <v>26.4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11.01408</v>
      </c>
      <c r="J27" s="21">
        <f t="shared" si="6"/>
        <v>6.1591199999999988</v>
      </c>
      <c r="K27" s="21">
        <f t="shared" si="7"/>
        <v>7.9437600000000002</v>
      </c>
      <c r="L27" s="21">
        <f t="shared" si="8"/>
        <v>1.28304</v>
      </c>
      <c r="M27" s="158">
        <f t="shared" si="9"/>
        <v>26.4</v>
      </c>
      <c r="N27" s="22"/>
      <c r="P27" s="37">
        <f t="shared" si="1"/>
        <v>11.01408</v>
      </c>
      <c r="Q27" s="37">
        <f t="shared" si="2"/>
        <v>6.1591199999999988</v>
      </c>
      <c r="R27" s="37">
        <f t="shared" si="3"/>
        <v>7.9437600000000002</v>
      </c>
      <c r="S27" s="37">
        <f t="shared" si="4"/>
        <v>1.28304</v>
      </c>
      <c r="T27" s="37">
        <f t="shared" si="10"/>
        <v>26.4</v>
      </c>
    </row>
    <row r="28" spans="1:20">
      <c r="A28" s="8" t="s">
        <v>70</v>
      </c>
      <c r="B28" s="197">
        <v>26.4</v>
      </c>
      <c r="C28" s="197">
        <v>26.4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11.01408</v>
      </c>
      <c r="J28" s="21">
        <f t="shared" si="6"/>
        <v>6.1591199999999988</v>
      </c>
      <c r="K28" s="21">
        <f t="shared" si="7"/>
        <v>7.9437600000000002</v>
      </c>
      <c r="L28" s="21">
        <f t="shared" si="8"/>
        <v>1.28304</v>
      </c>
      <c r="M28" s="158">
        <f t="shared" si="9"/>
        <v>26.4</v>
      </c>
      <c r="N28" s="22"/>
      <c r="P28" s="37">
        <f t="shared" si="1"/>
        <v>11.01408</v>
      </c>
      <c r="Q28" s="37">
        <f t="shared" si="2"/>
        <v>6.1591199999999988</v>
      </c>
      <c r="R28" s="37">
        <f t="shared" si="3"/>
        <v>7.9437600000000002</v>
      </c>
      <c r="S28" s="37">
        <f t="shared" si="4"/>
        <v>1.28304</v>
      </c>
      <c r="T28" s="37">
        <f t="shared" si="10"/>
        <v>26.4</v>
      </c>
    </row>
    <row r="29" spans="1:20">
      <c r="A29" s="8" t="s">
        <v>71</v>
      </c>
      <c r="B29" s="197">
        <v>26.4</v>
      </c>
      <c r="C29" s="197">
        <v>26.4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11.01408</v>
      </c>
      <c r="J29" s="21">
        <f t="shared" si="6"/>
        <v>6.1591199999999988</v>
      </c>
      <c r="K29" s="21">
        <f t="shared" si="7"/>
        <v>7.9437600000000002</v>
      </c>
      <c r="L29" s="21">
        <f t="shared" si="8"/>
        <v>1.28304</v>
      </c>
      <c r="M29" s="158">
        <f t="shared" si="9"/>
        <v>26.4</v>
      </c>
      <c r="N29" s="22"/>
      <c r="P29" s="37">
        <f t="shared" si="1"/>
        <v>11.01408</v>
      </c>
      <c r="Q29" s="37">
        <f t="shared" si="2"/>
        <v>6.1591199999999988</v>
      </c>
      <c r="R29" s="37">
        <f t="shared" si="3"/>
        <v>7.9437600000000002</v>
      </c>
      <c r="S29" s="37">
        <f t="shared" si="4"/>
        <v>1.28304</v>
      </c>
      <c r="T29" s="37">
        <f t="shared" si="10"/>
        <v>26.4</v>
      </c>
    </row>
    <row r="30" spans="1:20">
      <c r="A30" s="8" t="s">
        <v>72</v>
      </c>
      <c r="B30" s="197">
        <v>26.4</v>
      </c>
      <c r="C30" s="197">
        <v>26.4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11.01408</v>
      </c>
      <c r="J30" s="21">
        <f t="shared" si="6"/>
        <v>6.1591199999999988</v>
      </c>
      <c r="K30" s="21">
        <f t="shared" si="7"/>
        <v>7.9437600000000002</v>
      </c>
      <c r="L30" s="21">
        <f t="shared" si="8"/>
        <v>1.28304</v>
      </c>
      <c r="M30" s="158">
        <f t="shared" si="9"/>
        <v>26.4</v>
      </c>
      <c r="N30" s="22"/>
      <c r="P30" s="37">
        <f t="shared" si="1"/>
        <v>11.01408</v>
      </c>
      <c r="Q30" s="37">
        <f t="shared" si="2"/>
        <v>6.1591199999999988</v>
      </c>
      <c r="R30" s="37">
        <f t="shared" si="3"/>
        <v>7.9437600000000002</v>
      </c>
      <c r="S30" s="37">
        <f t="shared" si="4"/>
        <v>1.28304</v>
      </c>
      <c r="T30" s="37">
        <f t="shared" si="10"/>
        <v>26.4</v>
      </c>
    </row>
    <row r="31" spans="1:20">
      <c r="A31" s="8" t="s">
        <v>73</v>
      </c>
      <c r="B31" s="197">
        <v>26.4</v>
      </c>
      <c r="C31" s="197">
        <v>26.4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11.01408</v>
      </c>
      <c r="J31" s="21">
        <f t="shared" si="6"/>
        <v>6.1591199999999988</v>
      </c>
      <c r="K31" s="21">
        <f t="shared" si="7"/>
        <v>7.9437600000000002</v>
      </c>
      <c r="L31" s="21">
        <f t="shared" si="8"/>
        <v>1.28304</v>
      </c>
      <c r="M31" s="158">
        <f t="shared" si="9"/>
        <v>26.4</v>
      </c>
      <c r="N31" s="22"/>
      <c r="P31" s="37">
        <f t="shared" si="1"/>
        <v>11.01408</v>
      </c>
      <c r="Q31" s="37">
        <f t="shared" si="2"/>
        <v>6.1591199999999988</v>
      </c>
      <c r="R31" s="37">
        <f t="shared" si="3"/>
        <v>7.9437600000000002</v>
      </c>
      <c r="S31" s="37">
        <f t="shared" si="4"/>
        <v>1.28304</v>
      </c>
      <c r="T31" s="37">
        <f t="shared" si="10"/>
        <v>26.4</v>
      </c>
    </row>
    <row r="32" spans="1:20">
      <c r="A32" s="8" t="s">
        <v>74</v>
      </c>
      <c r="B32" s="197">
        <v>26.4</v>
      </c>
      <c r="C32" s="197">
        <v>26.4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11.01408</v>
      </c>
      <c r="J32" s="21">
        <f t="shared" si="6"/>
        <v>6.1591199999999988</v>
      </c>
      <c r="K32" s="21">
        <f t="shared" si="7"/>
        <v>7.9437600000000002</v>
      </c>
      <c r="L32" s="21">
        <f t="shared" si="8"/>
        <v>1.28304</v>
      </c>
      <c r="M32" s="158">
        <f t="shared" si="9"/>
        <v>26.4</v>
      </c>
      <c r="N32" s="22"/>
      <c r="P32" s="37">
        <f t="shared" si="1"/>
        <v>11.01408</v>
      </c>
      <c r="Q32" s="37">
        <f t="shared" si="2"/>
        <v>6.1591199999999988</v>
      </c>
      <c r="R32" s="37">
        <f t="shared" si="3"/>
        <v>7.9437600000000002</v>
      </c>
      <c r="S32" s="37">
        <f t="shared" si="4"/>
        <v>1.28304</v>
      </c>
      <c r="T32" s="37">
        <f t="shared" si="10"/>
        <v>26.4</v>
      </c>
    </row>
    <row r="33" spans="1:20">
      <c r="A33" s="8" t="s">
        <v>75</v>
      </c>
      <c r="B33" s="197">
        <v>26.4</v>
      </c>
      <c r="C33" s="197">
        <v>26.4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11.01408</v>
      </c>
      <c r="J33" s="21">
        <f t="shared" si="6"/>
        <v>6.1591199999999988</v>
      </c>
      <c r="K33" s="21">
        <f t="shared" si="7"/>
        <v>7.9437600000000002</v>
      </c>
      <c r="L33" s="21">
        <f t="shared" si="8"/>
        <v>1.28304</v>
      </c>
      <c r="M33" s="158">
        <f t="shared" si="9"/>
        <v>26.4</v>
      </c>
      <c r="N33" s="22"/>
      <c r="P33" s="37">
        <f t="shared" si="1"/>
        <v>11.01408</v>
      </c>
      <c r="Q33" s="37">
        <f t="shared" si="2"/>
        <v>6.1591199999999988</v>
      </c>
      <c r="R33" s="37">
        <f t="shared" si="3"/>
        <v>7.9437600000000002</v>
      </c>
      <c r="S33" s="37">
        <f t="shared" si="4"/>
        <v>1.28304</v>
      </c>
      <c r="T33" s="37">
        <f t="shared" si="10"/>
        <v>26.4</v>
      </c>
    </row>
    <row r="34" spans="1:20">
      <c r="A34" s="8" t="s">
        <v>76</v>
      </c>
      <c r="B34" s="197">
        <v>26.4</v>
      </c>
      <c r="C34" s="197">
        <v>26.4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11.01408</v>
      </c>
      <c r="J34" s="21">
        <f t="shared" si="6"/>
        <v>6.1591199999999988</v>
      </c>
      <c r="K34" s="21">
        <f t="shared" si="7"/>
        <v>7.9437600000000002</v>
      </c>
      <c r="L34" s="21">
        <f t="shared" si="8"/>
        <v>1.28304</v>
      </c>
      <c r="M34" s="158">
        <f t="shared" si="9"/>
        <v>26.4</v>
      </c>
      <c r="N34" s="22"/>
      <c r="P34" s="37">
        <f t="shared" si="1"/>
        <v>11.01408</v>
      </c>
      <c r="Q34" s="37">
        <f t="shared" si="2"/>
        <v>6.1591199999999988</v>
      </c>
      <c r="R34" s="37">
        <f t="shared" si="3"/>
        <v>7.9437600000000002</v>
      </c>
      <c r="S34" s="37">
        <f t="shared" si="4"/>
        <v>1.28304</v>
      </c>
      <c r="T34" s="37">
        <f t="shared" si="10"/>
        <v>26.4</v>
      </c>
    </row>
    <row r="35" spans="1:20">
      <c r="A35" s="8" t="s">
        <v>77</v>
      </c>
      <c r="B35" s="197">
        <v>26.4</v>
      </c>
      <c r="C35" s="197">
        <v>26.4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11.01408</v>
      </c>
      <c r="J35" s="21">
        <f t="shared" si="6"/>
        <v>6.1591199999999988</v>
      </c>
      <c r="K35" s="21">
        <f t="shared" si="7"/>
        <v>7.9437600000000002</v>
      </c>
      <c r="L35" s="21">
        <f t="shared" si="8"/>
        <v>1.28304</v>
      </c>
      <c r="M35" s="158">
        <f t="shared" si="9"/>
        <v>26.4</v>
      </c>
      <c r="N35" s="22"/>
      <c r="P35" s="37">
        <f t="shared" ref="P35:P66" si="12">I35</f>
        <v>11.01408</v>
      </c>
      <c r="Q35" s="37">
        <f t="shared" ref="Q35:Q66" si="13">J35</f>
        <v>6.1591199999999988</v>
      </c>
      <c r="R35" s="37">
        <f t="shared" ref="R35:R66" si="14">K35</f>
        <v>7.9437600000000002</v>
      </c>
      <c r="S35" s="37">
        <f t="shared" ref="S35:S66" si="15">L35</f>
        <v>1.28304</v>
      </c>
      <c r="T35" s="37">
        <f t="shared" si="10"/>
        <v>26.4</v>
      </c>
    </row>
    <row r="36" spans="1:20">
      <c r="A36" s="8" t="s">
        <v>78</v>
      </c>
      <c r="B36" s="197">
        <v>26.4</v>
      </c>
      <c r="C36" s="197">
        <v>26.4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11.01408</v>
      </c>
      <c r="J36" s="21">
        <f t="shared" si="6"/>
        <v>6.1591199999999988</v>
      </c>
      <c r="K36" s="21">
        <f t="shared" si="7"/>
        <v>7.9437600000000002</v>
      </c>
      <c r="L36" s="21">
        <f t="shared" si="8"/>
        <v>1.28304</v>
      </c>
      <c r="M36" s="158">
        <f t="shared" si="9"/>
        <v>26.4</v>
      </c>
      <c r="N36" s="22"/>
      <c r="P36" s="37">
        <f t="shared" si="12"/>
        <v>11.01408</v>
      </c>
      <c r="Q36" s="37">
        <f t="shared" si="13"/>
        <v>6.1591199999999988</v>
      </c>
      <c r="R36" s="37">
        <f t="shared" si="14"/>
        <v>7.9437600000000002</v>
      </c>
      <c r="S36" s="37">
        <f t="shared" si="15"/>
        <v>1.28304</v>
      </c>
      <c r="T36" s="37">
        <f t="shared" si="10"/>
        <v>26.4</v>
      </c>
    </row>
    <row r="37" spans="1:20">
      <c r="A37" s="8" t="s">
        <v>79</v>
      </c>
      <c r="B37" s="197">
        <v>26.4</v>
      </c>
      <c r="C37" s="197">
        <v>26.4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11.01408</v>
      </c>
      <c r="J37" s="21">
        <f t="shared" si="6"/>
        <v>6.1591199999999988</v>
      </c>
      <c r="K37" s="21">
        <f t="shared" si="7"/>
        <v>7.9437600000000002</v>
      </c>
      <c r="L37" s="21">
        <f t="shared" si="8"/>
        <v>1.28304</v>
      </c>
      <c r="M37" s="158">
        <f t="shared" si="9"/>
        <v>26.4</v>
      </c>
      <c r="N37" s="22"/>
      <c r="P37" s="37">
        <f t="shared" si="12"/>
        <v>11.01408</v>
      </c>
      <c r="Q37" s="37">
        <f t="shared" si="13"/>
        <v>6.1591199999999988</v>
      </c>
      <c r="R37" s="37">
        <f t="shared" si="14"/>
        <v>7.9437600000000002</v>
      </c>
      <c r="S37" s="37">
        <f t="shared" si="15"/>
        <v>1.28304</v>
      </c>
      <c r="T37" s="37">
        <f t="shared" si="10"/>
        <v>26.4</v>
      </c>
    </row>
    <row r="38" spans="1:20">
      <c r="A38" s="8" t="s">
        <v>80</v>
      </c>
      <c r="B38" s="197">
        <v>26.4</v>
      </c>
      <c r="C38" s="197">
        <v>26.4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11.01408</v>
      </c>
      <c r="J38" s="21">
        <f t="shared" si="6"/>
        <v>6.1591199999999988</v>
      </c>
      <c r="K38" s="21">
        <f t="shared" si="7"/>
        <v>7.9437600000000002</v>
      </c>
      <c r="L38" s="21">
        <f t="shared" si="8"/>
        <v>1.28304</v>
      </c>
      <c r="M38" s="158">
        <f t="shared" si="9"/>
        <v>26.4</v>
      </c>
      <c r="N38" s="22"/>
      <c r="P38" s="37">
        <f t="shared" si="12"/>
        <v>11.01408</v>
      </c>
      <c r="Q38" s="37">
        <f t="shared" si="13"/>
        <v>6.1591199999999988</v>
      </c>
      <c r="R38" s="37">
        <f t="shared" si="14"/>
        <v>7.9437600000000002</v>
      </c>
      <c r="S38" s="37">
        <f t="shared" si="15"/>
        <v>1.28304</v>
      </c>
      <c r="T38" s="37">
        <f t="shared" si="10"/>
        <v>26.4</v>
      </c>
    </row>
    <row r="39" spans="1:20">
      <c r="A39" s="8" t="s">
        <v>81</v>
      </c>
      <c r="B39" s="197">
        <v>26.4</v>
      </c>
      <c r="C39" s="197">
        <v>26.4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11.01408</v>
      </c>
      <c r="J39" s="21">
        <f t="shared" si="6"/>
        <v>6.1591199999999988</v>
      </c>
      <c r="K39" s="21">
        <f t="shared" si="7"/>
        <v>7.9437600000000002</v>
      </c>
      <c r="L39" s="21">
        <f t="shared" si="8"/>
        <v>1.28304</v>
      </c>
      <c r="M39" s="158">
        <f t="shared" si="9"/>
        <v>26.4</v>
      </c>
      <c r="N39" s="22"/>
      <c r="P39" s="37">
        <f t="shared" si="12"/>
        <v>11.01408</v>
      </c>
      <c r="Q39" s="37">
        <f t="shared" si="13"/>
        <v>6.1591199999999988</v>
      </c>
      <c r="R39" s="37">
        <f t="shared" si="14"/>
        <v>7.9437600000000002</v>
      </c>
      <c r="S39" s="37">
        <f t="shared" si="15"/>
        <v>1.28304</v>
      </c>
      <c r="T39" s="37">
        <f t="shared" si="10"/>
        <v>26.4</v>
      </c>
    </row>
    <row r="40" spans="1:20">
      <c r="A40" s="8" t="s">
        <v>82</v>
      </c>
      <c r="B40" s="197">
        <v>26.4</v>
      </c>
      <c r="C40" s="197">
        <v>26.4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11.01408</v>
      </c>
      <c r="J40" s="21">
        <f t="shared" si="6"/>
        <v>6.1591199999999988</v>
      </c>
      <c r="K40" s="21">
        <f t="shared" si="7"/>
        <v>7.9437600000000002</v>
      </c>
      <c r="L40" s="21">
        <f t="shared" si="8"/>
        <v>1.28304</v>
      </c>
      <c r="M40" s="158">
        <f t="shared" si="9"/>
        <v>26.4</v>
      </c>
      <c r="N40" s="22"/>
      <c r="P40" s="37">
        <f t="shared" si="12"/>
        <v>11.01408</v>
      </c>
      <c r="Q40" s="37">
        <f t="shared" si="13"/>
        <v>6.1591199999999988</v>
      </c>
      <c r="R40" s="37">
        <f t="shared" si="14"/>
        <v>7.9437600000000002</v>
      </c>
      <c r="S40" s="37">
        <f t="shared" si="15"/>
        <v>1.28304</v>
      </c>
      <c r="T40" s="37">
        <f t="shared" si="10"/>
        <v>26.4</v>
      </c>
    </row>
    <row r="41" spans="1:20">
      <c r="A41" s="8" t="s">
        <v>83</v>
      </c>
      <c r="B41" s="197">
        <v>26.4</v>
      </c>
      <c r="C41" s="197">
        <v>25.5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10.638599999999999</v>
      </c>
      <c r="J41" s="21">
        <f t="shared" si="6"/>
        <v>5.9491499999999995</v>
      </c>
      <c r="K41" s="21">
        <f t="shared" si="7"/>
        <v>7.6729499999999993</v>
      </c>
      <c r="L41" s="21">
        <f t="shared" si="8"/>
        <v>1.2393000000000001</v>
      </c>
      <c r="M41" s="158">
        <f t="shared" si="9"/>
        <v>25.5</v>
      </c>
      <c r="N41" s="22"/>
      <c r="P41" s="37">
        <f t="shared" si="12"/>
        <v>10.638599999999999</v>
      </c>
      <c r="Q41" s="37">
        <f t="shared" si="13"/>
        <v>5.9491499999999995</v>
      </c>
      <c r="R41" s="37">
        <f t="shared" si="14"/>
        <v>7.6729499999999993</v>
      </c>
      <c r="S41" s="37">
        <f t="shared" si="15"/>
        <v>1.2393000000000001</v>
      </c>
      <c r="T41" s="37">
        <f t="shared" si="10"/>
        <v>25.5</v>
      </c>
    </row>
    <row r="42" spans="1:20">
      <c r="A42" s="8" t="s">
        <v>84</v>
      </c>
      <c r="B42" s="197">
        <v>26.4</v>
      </c>
      <c r="C42" s="197">
        <v>25.5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10.638599999999999</v>
      </c>
      <c r="J42" s="21">
        <f t="shared" si="6"/>
        <v>5.9491499999999995</v>
      </c>
      <c r="K42" s="21">
        <f t="shared" si="7"/>
        <v>7.6729499999999993</v>
      </c>
      <c r="L42" s="21">
        <f t="shared" si="8"/>
        <v>1.2393000000000001</v>
      </c>
      <c r="M42" s="158">
        <f t="shared" si="9"/>
        <v>25.5</v>
      </c>
      <c r="N42" s="22"/>
      <c r="P42" s="37">
        <f t="shared" si="12"/>
        <v>10.638599999999999</v>
      </c>
      <c r="Q42" s="37">
        <f t="shared" si="13"/>
        <v>5.9491499999999995</v>
      </c>
      <c r="R42" s="37">
        <f t="shared" si="14"/>
        <v>7.6729499999999993</v>
      </c>
      <c r="S42" s="37">
        <f t="shared" si="15"/>
        <v>1.2393000000000001</v>
      </c>
      <c r="T42" s="37">
        <f t="shared" si="10"/>
        <v>25.5</v>
      </c>
    </row>
    <row r="43" spans="1:20">
      <c r="A43" s="8" t="s">
        <v>85</v>
      </c>
      <c r="B43" s="197">
        <v>25.5</v>
      </c>
      <c r="C43" s="197">
        <v>25.5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10.638599999999999</v>
      </c>
      <c r="J43" s="21">
        <f t="shared" si="6"/>
        <v>5.9491499999999995</v>
      </c>
      <c r="K43" s="21">
        <f t="shared" si="7"/>
        <v>7.6729499999999993</v>
      </c>
      <c r="L43" s="21">
        <f t="shared" si="8"/>
        <v>1.2393000000000001</v>
      </c>
      <c r="M43" s="158">
        <f t="shared" si="9"/>
        <v>25.5</v>
      </c>
      <c r="N43" s="22"/>
      <c r="P43" s="37">
        <f t="shared" si="12"/>
        <v>10.638599999999999</v>
      </c>
      <c r="Q43" s="37">
        <f t="shared" si="13"/>
        <v>5.9491499999999995</v>
      </c>
      <c r="R43" s="37">
        <f t="shared" si="14"/>
        <v>7.6729499999999993</v>
      </c>
      <c r="S43" s="37">
        <f t="shared" si="15"/>
        <v>1.2393000000000001</v>
      </c>
      <c r="T43" s="37">
        <f t="shared" si="10"/>
        <v>25.5</v>
      </c>
    </row>
    <row r="44" spans="1:20">
      <c r="A44" s="8" t="s">
        <v>86</v>
      </c>
      <c r="B44" s="197">
        <v>25.5</v>
      </c>
      <c r="C44" s="197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58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197">
        <v>25.5</v>
      </c>
      <c r="C45" s="197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8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197">
        <v>25.5</v>
      </c>
      <c r="C46" s="197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8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7">
        <v>25.5</v>
      </c>
      <c r="C47" s="197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8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7">
        <v>25.5</v>
      </c>
      <c r="C48" s="197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8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7">
        <v>25.5</v>
      </c>
      <c r="C49" s="197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8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197">
        <v>25.5</v>
      </c>
      <c r="C50" s="197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8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197">
        <v>25.5</v>
      </c>
      <c r="C51" s="197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58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197">
        <v>25.5</v>
      </c>
      <c r="C52" s="197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8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197">
        <v>25.5</v>
      </c>
      <c r="C53" s="197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58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197">
        <v>25.5</v>
      </c>
      <c r="C54" s="197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58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197">
        <v>25.5</v>
      </c>
      <c r="C55" s="197">
        <v>25.5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10.638599999999999</v>
      </c>
      <c r="J55" s="21">
        <f t="shared" si="6"/>
        <v>5.9491499999999995</v>
      </c>
      <c r="K55" s="21">
        <f t="shared" si="7"/>
        <v>7.6729499999999993</v>
      </c>
      <c r="L55" s="21">
        <f t="shared" si="8"/>
        <v>1.2393000000000001</v>
      </c>
      <c r="M55" s="158">
        <f t="shared" si="9"/>
        <v>25.5</v>
      </c>
      <c r="N55" s="22"/>
      <c r="P55" s="37">
        <f t="shared" si="12"/>
        <v>10.638599999999999</v>
      </c>
      <c r="Q55" s="37">
        <f t="shared" si="13"/>
        <v>5.9491499999999995</v>
      </c>
      <c r="R55" s="37">
        <f t="shared" si="14"/>
        <v>7.6729499999999993</v>
      </c>
      <c r="S55" s="37">
        <f t="shared" si="15"/>
        <v>1.2393000000000001</v>
      </c>
      <c r="T55" s="37">
        <f t="shared" si="10"/>
        <v>25.5</v>
      </c>
    </row>
    <row r="56" spans="1:20">
      <c r="A56" s="8" t="s">
        <v>98</v>
      </c>
      <c r="B56" s="197">
        <v>25.5</v>
      </c>
      <c r="C56" s="197">
        <v>25.5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10.638599999999999</v>
      </c>
      <c r="J56" s="21">
        <f t="shared" si="6"/>
        <v>5.9491499999999995</v>
      </c>
      <c r="K56" s="21">
        <f t="shared" si="7"/>
        <v>7.6729499999999993</v>
      </c>
      <c r="L56" s="21">
        <f t="shared" si="8"/>
        <v>1.2393000000000001</v>
      </c>
      <c r="M56" s="158">
        <f t="shared" si="9"/>
        <v>25.5</v>
      </c>
      <c r="N56" s="22"/>
      <c r="P56" s="37">
        <f t="shared" si="12"/>
        <v>10.638599999999999</v>
      </c>
      <c r="Q56" s="37">
        <f t="shared" si="13"/>
        <v>5.9491499999999995</v>
      </c>
      <c r="R56" s="37">
        <f t="shared" si="14"/>
        <v>7.6729499999999993</v>
      </c>
      <c r="S56" s="37">
        <f t="shared" si="15"/>
        <v>1.2393000000000001</v>
      </c>
      <c r="T56" s="37">
        <f t="shared" si="10"/>
        <v>25.5</v>
      </c>
    </row>
    <row r="57" spans="1:20">
      <c r="A57" s="8" t="s">
        <v>99</v>
      </c>
      <c r="B57" s="197">
        <v>25.5</v>
      </c>
      <c r="C57" s="197">
        <v>25.5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10.638599999999999</v>
      </c>
      <c r="J57" s="21">
        <f t="shared" si="6"/>
        <v>5.9491499999999995</v>
      </c>
      <c r="K57" s="21">
        <f t="shared" si="7"/>
        <v>7.6729499999999993</v>
      </c>
      <c r="L57" s="21">
        <f t="shared" si="8"/>
        <v>1.2393000000000001</v>
      </c>
      <c r="M57" s="158">
        <f t="shared" si="9"/>
        <v>25.5</v>
      </c>
      <c r="N57" s="22"/>
      <c r="P57" s="37">
        <f t="shared" si="12"/>
        <v>10.638599999999999</v>
      </c>
      <c r="Q57" s="37">
        <f t="shared" si="13"/>
        <v>5.9491499999999995</v>
      </c>
      <c r="R57" s="37">
        <f t="shared" si="14"/>
        <v>7.6729499999999993</v>
      </c>
      <c r="S57" s="37">
        <f t="shared" si="15"/>
        <v>1.2393000000000001</v>
      </c>
      <c r="T57" s="37">
        <f t="shared" si="10"/>
        <v>25.5</v>
      </c>
    </row>
    <row r="58" spans="1:20">
      <c r="A58" s="8" t="s">
        <v>100</v>
      </c>
      <c r="B58" s="197">
        <v>25.5</v>
      </c>
      <c r="C58" s="197">
        <v>25.5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10.638599999999999</v>
      </c>
      <c r="J58" s="21">
        <f t="shared" si="6"/>
        <v>5.9491499999999995</v>
      </c>
      <c r="K58" s="21">
        <f t="shared" si="7"/>
        <v>7.6729499999999993</v>
      </c>
      <c r="L58" s="21">
        <f t="shared" si="8"/>
        <v>1.2393000000000001</v>
      </c>
      <c r="M58" s="158">
        <f t="shared" si="9"/>
        <v>25.5</v>
      </c>
      <c r="N58" s="22"/>
      <c r="P58" s="37">
        <f t="shared" si="12"/>
        <v>10.638599999999999</v>
      </c>
      <c r="Q58" s="37">
        <f t="shared" si="13"/>
        <v>5.9491499999999995</v>
      </c>
      <c r="R58" s="37">
        <f t="shared" si="14"/>
        <v>7.6729499999999993</v>
      </c>
      <c r="S58" s="37">
        <f t="shared" si="15"/>
        <v>1.2393000000000001</v>
      </c>
      <c r="T58" s="37">
        <f t="shared" si="10"/>
        <v>25.5</v>
      </c>
    </row>
    <row r="59" spans="1:20">
      <c r="A59" s="8" t="s">
        <v>101</v>
      </c>
      <c r="B59" s="197">
        <v>25.5</v>
      </c>
      <c r="C59" s="197">
        <v>25.5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10.638599999999999</v>
      </c>
      <c r="J59" s="21">
        <f t="shared" si="6"/>
        <v>5.9491499999999995</v>
      </c>
      <c r="K59" s="21">
        <f t="shared" si="7"/>
        <v>7.6729499999999993</v>
      </c>
      <c r="L59" s="21">
        <f t="shared" si="8"/>
        <v>1.2393000000000001</v>
      </c>
      <c r="M59" s="158">
        <f t="shared" si="9"/>
        <v>25.5</v>
      </c>
      <c r="N59" s="22"/>
      <c r="P59" s="37">
        <f t="shared" si="12"/>
        <v>10.638599999999999</v>
      </c>
      <c r="Q59" s="37">
        <f t="shared" si="13"/>
        <v>5.9491499999999995</v>
      </c>
      <c r="R59" s="37">
        <f t="shared" si="14"/>
        <v>7.6729499999999993</v>
      </c>
      <c r="S59" s="37">
        <f t="shared" si="15"/>
        <v>1.2393000000000001</v>
      </c>
      <c r="T59" s="37">
        <f t="shared" si="10"/>
        <v>25.5</v>
      </c>
    </row>
    <row r="60" spans="1:20">
      <c r="A60" s="8" t="s">
        <v>102</v>
      </c>
      <c r="B60" s="197">
        <v>25.5</v>
      </c>
      <c r="C60" s="197">
        <v>25.5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10.638599999999999</v>
      </c>
      <c r="J60" s="21">
        <f t="shared" si="6"/>
        <v>5.9491499999999995</v>
      </c>
      <c r="K60" s="21">
        <f t="shared" si="7"/>
        <v>7.6729499999999993</v>
      </c>
      <c r="L60" s="21">
        <f t="shared" si="8"/>
        <v>1.2393000000000001</v>
      </c>
      <c r="M60" s="158">
        <f t="shared" si="9"/>
        <v>25.5</v>
      </c>
      <c r="N60" s="22"/>
      <c r="P60" s="37">
        <f t="shared" si="12"/>
        <v>10.638599999999999</v>
      </c>
      <c r="Q60" s="37">
        <f t="shared" si="13"/>
        <v>5.9491499999999995</v>
      </c>
      <c r="R60" s="37">
        <f t="shared" si="14"/>
        <v>7.6729499999999993</v>
      </c>
      <c r="S60" s="37">
        <f t="shared" si="15"/>
        <v>1.2393000000000001</v>
      </c>
      <c r="T60" s="37">
        <f t="shared" si="10"/>
        <v>25.5</v>
      </c>
    </row>
    <row r="61" spans="1:20">
      <c r="A61" s="8" t="s">
        <v>103</v>
      </c>
      <c r="B61" s="197">
        <v>25.5</v>
      </c>
      <c r="C61" s="197">
        <v>25.5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10.638599999999999</v>
      </c>
      <c r="J61" s="21">
        <f t="shared" si="6"/>
        <v>5.9491499999999995</v>
      </c>
      <c r="K61" s="21">
        <f t="shared" si="7"/>
        <v>7.6729499999999993</v>
      </c>
      <c r="L61" s="21">
        <f t="shared" si="8"/>
        <v>1.2393000000000001</v>
      </c>
      <c r="M61" s="158">
        <f t="shared" si="9"/>
        <v>25.5</v>
      </c>
      <c r="N61" s="22"/>
      <c r="P61" s="37">
        <f t="shared" si="12"/>
        <v>10.638599999999999</v>
      </c>
      <c r="Q61" s="37">
        <f t="shared" si="13"/>
        <v>5.9491499999999995</v>
      </c>
      <c r="R61" s="37">
        <f t="shared" si="14"/>
        <v>7.6729499999999993</v>
      </c>
      <c r="S61" s="37">
        <f t="shared" si="15"/>
        <v>1.2393000000000001</v>
      </c>
      <c r="T61" s="37">
        <f t="shared" si="10"/>
        <v>25.5</v>
      </c>
    </row>
    <row r="62" spans="1:20">
      <c r="A62" s="8" t="s">
        <v>104</v>
      </c>
      <c r="B62" s="197">
        <v>25.5</v>
      </c>
      <c r="C62" s="197">
        <v>25.5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10.638599999999999</v>
      </c>
      <c r="J62" s="21">
        <f t="shared" si="6"/>
        <v>5.9491499999999995</v>
      </c>
      <c r="K62" s="21">
        <f t="shared" si="7"/>
        <v>7.6729499999999993</v>
      </c>
      <c r="L62" s="21">
        <f t="shared" si="8"/>
        <v>1.2393000000000001</v>
      </c>
      <c r="M62" s="158">
        <f t="shared" si="9"/>
        <v>25.5</v>
      </c>
      <c r="N62" s="22"/>
      <c r="P62" s="37">
        <f t="shared" si="12"/>
        <v>10.638599999999999</v>
      </c>
      <c r="Q62" s="37">
        <f t="shared" si="13"/>
        <v>5.9491499999999995</v>
      </c>
      <c r="R62" s="37">
        <f t="shared" si="14"/>
        <v>7.6729499999999993</v>
      </c>
      <c r="S62" s="37">
        <f t="shared" si="15"/>
        <v>1.2393000000000001</v>
      </c>
      <c r="T62" s="37">
        <f t="shared" si="10"/>
        <v>25.5</v>
      </c>
    </row>
    <row r="63" spans="1:20">
      <c r="A63" s="8" t="s">
        <v>105</v>
      </c>
      <c r="B63" s="197">
        <v>25.5</v>
      </c>
      <c r="C63" s="197">
        <v>25.5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10.638599999999999</v>
      </c>
      <c r="J63" s="21">
        <f t="shared" si="6"/>
        <v>5.9491499999999995</v>
      </c>
      <c r="K63" s="21">
        <f t="shared" si="7"/>
        <v>7.6729499999999993</v>
      </c>
      <c r="L63" s="21">
        <f t="shared" si="8"/>
        <v>1.2393000000000001</v>
      </c>
      <c r="M63" s="158">
        <f t="shared" si="9"/>
        <v>25.5</v>
      </c>
      <c r="N63" s="22"/>
      <c r="P63" s="37">
        <f t="shared" si="12"/>
        <v>10.638599999999999</v>
      </c>
      <c r="Q63" s="37">
        <f t="shared" si="13"/>
        <v>5.9491499999999995</v>
      </c>
      <c r="R63" s="37">
        <f t="shared" si="14"/>
        <v>7.6729499999999993</v>
      </c>
      <c r="S63" s="37">
        <f t="shared" si="15"/>
        <v>1.2393000000000001</v>
      </c>
      <c r="T63" s="37">
        <f t="shared" si="10"/>
        <v>25.5</v>
      </c>
    </row>
    <row r="64" spans="1:20">
      <c r="A64" s="8" t="s">
        <v>106</v>
      </c>
      <c r="B64" s="197">
        <v>25.5</v>
      </c>
      <c r="C64" s="197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58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197">
        <v>25.5</v>
      </c>
      <c r="C65" s="197">
        <v>25.5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10.638599999999999</v>
      </c>
      <c r="J65" s="21">
        <f t="shared" si="6"/>
        <v>5.9491499999999995</v>
      </c>
      <c r="K65" s="21">
        <f t="shared" si="7"/>
        <v>7.6729499999999993</v>
      </c>
      <c r="L65" s="21">
        <f t="shared" si="8"/>
        <v>1.2393000000000001</v>
      </c>
      <c r="M65" s="158">
        <f t="shared" si="9"/>
        <v>25.5</v>
      </c>
      <c r="N65" s="22"/>
      <c r="P65" s="37">
        <f t="shared" si="12"/>
        <v>10.638599999999999</v>
      </c>
      <c r="Q65" s="37">
        <f t="shared" si="13"/>
        <v>5.9491499999999995</v>
      </c>
      <c r="R65" s="37">
        <f t="shared" si="14"/>
        <v>7.6729499999999993</v>
      </c>
      <c r="S65" s="37">
        <f t="shared" si="15"/>
        <v>1.2393000000000001</v>
      </c>
      <c r="T65" s="37">
        <f t="shared" si="10"/>
        <v>25.5</v>
      </c>
    </row>
    <row r="66" spans="1:20">
      <c r="A66" s="8" t="s">
        <v>108</v>
      </c>
      <c r="B66" s="197">
        <v>25.5</v>
      </c>
      <c r="C66" s="197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58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197">
        <v>25.5</v>
      </c>
      <c r="C67" s="197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58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197">
        <v>25.5</v>
      </c>
      <c r="C68" s="197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58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197">
        <v>25.5</v>
      </c>
      <c r="C69" s="197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58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197">
        <v>25.5</v>
      </c>
      <c r="C70" s="197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58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197">
        <v>25.5</v>
      </c>
      <c r="C71" s="197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8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197">
        <v>25.5</v>
      </c>
      <c r="C72" s="197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58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197">
        <v>25.5</v>
      </c>
      <c r="C73" s="197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58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197">
        <v>25.5</v>
      </c>
      <c r="C74" s="197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58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197">
        <v>25.5</v>
      </c>
      <c r="C75" s="197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58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197">
        <v>25.5</v>
      </c>
      <c r="C76" s="197">
        <v>25.5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10.638599999999999</v>
      </c>
      <c r="J76" s="21">
        <f t="shared" si="22"/>
        <v>5.9491499999999995</v>
      </c>
      <c r="K76" s="21">
        <f t="shared" si="23"/>
        <v>7.6729499999999993</v>
      </c>
      <c r="L76" s="21">
        <f t="shared" si="24"/>
        <v>1.2393000000000001</v>
      </c>
      <c r="M76" s="158">
        <f t="shared" si="25"/>
        <v>25.5</v>
      </c>
      <c r="N76" s="22"/>
      <c r="P76" s="37">
        <f t="shared" si="17"/>
        <v>10.638599999999999</v>
      </c>
      <c r="Q76" s="37">
        <f t="shared" si="18"/>
        <v>5.9491499999999995</v>
      </c>
      <c r="R76" s="37">
        <f t="shared" si="19"/>
        <v>7.6729499999999993</v>
      </c>
      <c r="S76" s="37">
        <f t="shared" si="20"/>
        <v>1.2393000000000001</v>
      </c>
      <c r="T76" s="37">
        <f t="shared" si="26"/>
        <v>25.5</v>
      </c>
    </row>
    <row r="77" spans="1:20">
      <c r="A77" s="8" t="s">
        <v>119</v>
      </c>
      <c r="B77" s="197">
        <v>25.5</v>
      </c>
      <c r="C77" s="197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58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197">
        <v>25.5</v>
      </c>
      <c r="C78" s="197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8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197">
        <v>25.5</v>
      </c>
      <c r="C79" s="197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58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197">
        <v>25.5</v>
      </c>
      <c r="C80" s="197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58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197">
        <v>25.5</v>
      </c>
      <c r="C81" s="197">
        <v>25.5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10.638599999999999</v>
      </c>
      <c r="J81" s="21">
        <f t="shared" si="22"/>
        <v>5.9491499999999995</v>
      </c>
      <c r="K81" s="21">
        <f t="shared" si="23"/>
        <v>7.6729499999999993</v>
      </c>
      <c r="L81" s="21">
        <f t="shared" si="24"/>
        <v>1.2393000000000001</v>
      </c>
      <c r="M81" s="158">
        <f t="shared" si="25"/>
        <v>25.5</v>
      </c>
      <c r="N81" s="22"/>
      <c r="P81" s="37">
        <f t="shared" si="17"/>
        <v>10.638599999999999</v>
      </c>
      <c r="Q81" s="37">
        <f t="shared" si="18"/>
        <v>5.9491499999999995</v>
      </c>
      <c r="R81" s="37">
        <f t="shared" si="19"/>
        <v>7.6729499999999993</v>
      </c>
      <c r="S81" s="37">
        <f t="shared" si="20"/>
        <v>1.2393000000000001</v>
      </c>
      <c r="T81" s="37">
        <f t="shared" si="26"/>
        <v>25.5</v>
      </c>
    </row>
    <row r="82" spans="1:20">
      <c r="A82" s="8" t="s">
        <v>124</v>
      </c>
      <c r="B82" s="197">
        <v>25.5</v>
      </c>
      <c r="C82" s="197">
        <v>25.5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10.638599999999999</v>
      </c>
      <c r="J82" s="21">
        <f t="shared" si="22"/>
        <v>5.9491499999999995</v>
      </c>
      <c r="K82" s="21">
        <f t="shared" si="23"/>
        <v>7.6729499999999993</v>
      </c>
      <c r="L82" s="21">
        <f t="shared" si="24"/>
        <v>1.2393000000000001</v>
      </c>
      <c r="M82" s="158">
        <f t="shared" si="25"/>
        <v>25.5</v>
      </c>
      <c r="N82" s="22"/>
      <c r="P82" s="37">
        <f t="shared" si="17"/>
        <v>10.638599999999999</v>
      </c>
      <c r="Q82" s="37">
        <f t="shared" si="18"/>
        <v>5.9491499999999995</v>
      </c>
      <c r="R82" s="37">
        <f t="shared" si="19"/>
        <v>7.6729499999999993</v>
      </c>
      <c r="S82" s="37">
        <f t="shared" si="20"/>
        <v>1.2393000000000001</v>
      </c>
      <c r="T82" s="37">
        <f t="shared" si="26"/>
        <v>25.5</v>
      </c>
    </row>
    <row r="83" spans="1:20">
      <c r="A83" s="8" t="s">
        <v>125</v>
      </c>
      <c r="B83" s="197">
        <v>25.5</v>
      </c>
      <c r="C83" s="197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58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197">
        <v>25.5</v>
      </c>
      <c r="C84" s="197">
        <v>25.5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10.638599999999999</v>
      </c>
      <c r="J84" s="21">
        <f t="shared" si="22"/>
        <v>5.9491499999999995</v>
      </c>
      <c r="K84" s="21">
        <f t="shared" si="23"/>
        <v>7.6729499999999993</v>
      </c>
      <c r="L84" s="21">
        <f t="shared" si="24"/>
        <v>1.2393000000000001</v>
      </c>
      <c r="M84" s="158">
        <f t="shared" si="25"/>
        <v>25.5</v>
      </c>
      <c r="N84" s="22"/>
      <c r="P84" s="37">
        <f t="shared" si="17"/>
        <v>10.638599999999999</v>
      </c>
      <c r="Q84" s="37">
        <f t="shared" si="18"/>
        <v>5.9491499999999995</v>
      </c>
      <c r="R84" s="37">
        <f t="shared" si="19"/>
        <v>7.6729499999999993</v>
      </c>
      <c r="S84" s="37">
        <f t="shared" si="20"/>
        <v>1.2393000000000001</v>
      </c>
      <c r="T84" s="37">
        <f t="shared" si="26"/>
        <v>25.5</v>
      </c>
    </row>
    <row r="85" spans="1:20">
      <c r="A85" s="8" t="s">
        <v>127</v>
      </c>
      <c r="B85" s="197">
        <v>25.5</v>
      </c>
      <c r="C85" s="197">
        <v>25.5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10.638599999999999</v>
      </c>
      <c r="J85" s="21">
        <f t="shared" si="22"/>
        <v>5.9491499999999995</v>
      </c>
      <c r="K85" s="21">
        <f t="shared" si="23"/>
        <v>7.6729499999999993</v>
      </c>
      <c r="L85" s="21">
        <f t="shared" si="24"/>
        <v>1.2393000000000001</v>
      </c>
      <c r="M85" s="158">
        <f t="shared" si="25"/>
        <v>25.5</v>
      </c>
      <c r="N85" s="22"/>
      <c r="P85" s="37">
        <f t="shared" si="17"/>
        <v>10.638599999999999</v>
      </c>
      <c r="Q85" s="37">
        <f t="shared" si="18"/>
        <v>5.9491499999999995</v>
      </c>
      <c r="R85" s="37">
        <f t="shared" si="19"/>
        <v>7.6729499999999993</v>
      </c>
      <c r="S85" s="37">
        <f t="shared" si="20"/>
        <v>1.2393000000000001</v>
      </c>
      <c r="T85" s="37">
        <f t="shared" si="26"/>
        <v>25.5</v>
      </c>
    </row>
    <row r="86" spans="1:20">
      <c r="A86" s="8" t="s">
        <v>128</v>
      </c>
      <c r="B86" s="197">
        <v>26.1</v>
      </c>
      <c r="C86" s="197">
        <v>26.1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10.888920000000001</v>
      </c>
      <c r="J86" s="21">
        <f t="shared" si="22"/>
        <v>6.0891299999999999</v>
      </c>
      <c r="K86" s="21">
        <f t="shared" si="23"/>
        <v>7.8534900000000007</v>
      </c>
      <c r="L86" s="21">
        <f t="shared" si="24"/>
        <v>1.2684600000000001</v>
      </c>
      <c r="M86" s="158">
        <f t="shared" si="25"/>
        <v>26.1</v>
      </c>
      <c r="N86" s="22"/>
      <c r="P86" s="37">
        <f t="shared" si="17"/>
        <v>10.888920000000001</v>
      </c>
      <c r="Q86" s="37">
        <f t="shared" si="18"/>
        <v>6.0891299999999999</v>
      </c>
      <c r="R86" s="37">
        <f t="shared" si="19"/>
        <v>7.8534900000000007</v>
      </c>
      <c r="S86" s="37">
        <f t="shared" si="20"/>
        <v>1.2684600000000001</v>
      </c>
      <c r="T86" s="37">
        <f t="shared" si="26"/>
        <v>26.1</v>
      </c>
    </row>
    <row r="87" spans="1:20">
      <c r="A87" s="8" t="s">
        <v>129</v>
      </c>
      <c r="B87" s="197">
        <v>26.1</v>
      </c>
      <c r="C87" s="197">
        <v>26.1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10.888920000000001</v>
      </c>
      <c r="J87" s="21">
        <f t="shared" si="22"/>
        <v>6.0891299999999999</v>
      </c>
      <c r="K87" s="21">
        <f t="shared" si="23"/>
        <v>7.8534900000000007</v>
      </c>
      <c r="L87" s="21">
        <f t="shared" si="24"/>
        <v>1.2684600000000001</v>
      </c>
      <c r="M87" s="158">
        <f t="shared" si="25"/>
        <v>26.1</v>
      </c>
      <c r="N87" s="22"/>
      <c r="P87" s="37">
        <f t="shared" si="17"/>
        <v>10.888920000000001</v>
      </c>
      <c r="Q87" s="37">
        <f t="shared" si="18"/>
        <v>6.0891299999999999</v>
      </c>
      <c r="R87" s="37">
        <f t="shared" si="19"/>
        <v>7.8534900000000007</v>
      </c>
      <c r="S87" s="37">
        <f t="shared" si="20"/>
        <v>1.2684600000000001</v>
      </c>
      <c r="T87" s="37">
        <f t="shared" si="26"/>
        <v>26.1</v>
      </c>
    </row>
    <row r="88" spans="1:20">
      <c r="A88" s="8" t="s">
        <v>130</v>
      </c>
      <c r="B88" s="197">
        <v>26.1</v>
      </c>
      <c r="C88" s="197">
        <v>26.1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10.888920000000001</v>
      </c>
      <c r="J88" s="21">
        <f t="shared" si="22"/>
        <v>6.0891299999999999</v>
      </c>
      <c r="K88" s="21">
        <f t="shared" si="23"/>
        <v>7.8534900000000007</v>
      </c>
      <c r="L88" s="21">
        <f t="shared" si="24"/>
        <v>1.2684600000000001</v>
      </c>
      <c r="M88" s="158">
        <f t="shared" si="25"/>
        <v>26.1</v>
      </c>
      <c r="N88" s="22"/>
      <c r="P88" s="37">
        <f t="shared" si="17"/>
        <v>10.888920000000001</v>
      </c>
      <c r="Q88" s="37">
        <f t="shared" si="18"/>
        <v>6.0891299999999999</v>
      </c>
      <c r="R88" s="37">
        <f t="shared" si="19"/>
        <v>7.8534900000000007</v>
      </c>
      <c r="S88" s="37">
        <f t="shared" si="20"/>
        <v>1.2684600000000001</v>
      </c>
      <c r="T88" s="37">
        <f t="shared" si="26"/>
        <v>26.1</v>
      </c>
    </row>
    <row r="89" spans="1:20">
      <c r="A89" s="8" t="s">
        <v>131</v>
      </c>
      <c r="B89" s="197">
        <v>26.1</v>
      </c>
      <c r="C89" s="197">
        <v>26.1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10.888920000000001</v>
      </c>
      <c r="J89" s="21">
        <f t="shared" si="22"/>
        <v>6.0891299999999999</v>
      </c>
      <c r="K89" s="21">
        <f t="shared" si="23"/>
        <v>7.8534900000000007</v>
      </c>
      <c r="L89" s="21">
        <f t="shared" si="24"/>
        <v>1.2684600000000001</v>
      </c>
      <c r="M89" s="158">
        <f t="shared" si="25"/>
        <v>26.1</v>
      </c>
      <c r="N89" s="22"/>
      <c r="P89" s="37">
        <f t="shared" si="17"/>
        <v>10.888920000000001</v>
      </c>
      <c r="Q89" s="37">
        <f t="shared" si="18"/>
        <v>6.0891299999999999</v>
      </c>
      <c r="R89" s="37">
        <f t="shared" si="19"/>
        <v>7.8534900000000007</v>
      </c>
      <c r="S89" s="37">
        <f t="shared" si="20"/>
        <v>1.2684600000000001</v>
      </c>
      <c r="T89" s="37">
        <f t="shared" si="26"/>
        <v>26.1</v>
      </c>
    </row>
    <row r="90" spans="1:20">
      <c r="A90" s="8" t="s">
        <v>132</v>
      </c>
      <c r="B90" s="197">
        <v>26.1</v>
      </c>
      <c r="C90" s="197">
        <v>26.1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10.888920000000001</v>
      </c>
      <c r="J90" s="21">
        <f t="shared" si="22"/>
        <v>6.0891299999999999</v>
      </c>
      <c r="K90" s="21">
        <f t="shared" si="23"/>
        <v>7.8534900000000007</v>
      </c>
      <c r="L90" s="21">
        <f t="shared" si="24"/>
        <v>1.2684600000000001</v>
      </c>
      <c r="M90" s="158">
        <f t="shared" si="25"/>
        <v>26.1</v>
      </c>
      <c r="N90" s="22"/>
      <c r="P90" s="37">
        <f t="shared" si="17"/>
        <v>10.888920000000001</v>
      </c>
      <c r="Q90" s="37">
        <f t="shared" si="18"/>
        <v>6.0891299999999999</v>
      </c>
      <c r="R90" s="37">
        <f t="shared" si="19"/>
        <v>7.8534900000000007</v>
      </c>
      <c r="S90" s="37">
        <f t="shared" si="20"/>
        <v>1.2684600000000001</v>
      </c>
      <c r="T90" s="37">
        <f t="shared" si="26"/>
        <v>26.1</v>
      </c>
    </row>
    <row r="91" spans="1:20">
      <c r="A91" s="8" t="s">
        <v>133</v>
      </c>
      <c r="B91" s="197">
        <v>26.1</v>
      </c>
      <c r="C91" s="197">
        <v>26.1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10.888920000000001</v>
      </c>
      <c r="J91" s="21">
        <f t="shared" si="22"/>
        <v>6.0891299999999999</v>
      </c>
      <c r="K91" s="21">
        <f t="shared" si="23"/>
        <v>7.8534900000000007</v>
      </c>
      <c r="L91" s="21">
        <f t="shared" si="24"/>
        <v>1.2684600000000001</v>
      </c>
      <c r="M91" s="158">
        <f t="shared" si="25"/>
        <v>26.1</v>
      </c>
      <c r="N91" s="22"/>
      <c r="P91" s="37">
        <f t="shared" si="17"/>
        <v>10.888920000000001</v>
      </c>
      <c r="Q91" s="37">
        <f t="shared" si="18"/>
        <v>6.0891299999999999</v>
      </c>
      <c r="R91" s="37">
        <f t="shared" si="19"/>
        <v>7.8534900000000007</v>
      </c>
      <c r="S91" s="37">
        <f t="shared" si="20"/>
        <v>1.2684600000000001</v>
      </c>
      <c r="T91" s="37">
        <f t="shared" si="26"/>
        <v>26.1</v>
      </c>
    </row>
    <row r="92" spans="1:20">
      <c r="A92" s="8" t="s">
        <v>134</v>
      </c>
      <c r="B92" s="197">
        <v>26.1</v>
      </c>
      <c r="C92" s="197">
        <v>26.1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10.888920000000001</v>
      </c>
      <c r="J92" s="21">
        <f t="shared" si="22"/>
        <v>6.0891299999999999</v>
      </c>
      <c r="K92" s="21">
        <f t="shared" si="23"/>
        <v>7.8534900000000007</v>
      </c>
      <c r="L92" s="21">
        <f t="shared" si="24"/>
        <v>1.2684600000000001</v>
      </c>
      <c r="M92" s="158">
        <f t="shared" si="25"/>
        <v>26.1</v>
      </c>
      <c r="N92" s="22"/>
      <c r="P92" s="37">
        <f t="shared" si="17"/>
        <v>10.888920000000001</v>
      </c>
      <c r="Q92" s="37">
        <f t="shared" si="18"/>
        <v>6.0891299999999999</v>
      </c>
      <c r="R92" s="37">
        <f t="shared" si="19"/>
        <v>7.8534900000000007</v>
      </c>
      <c r="S92" s="37">
        <f t="shared" si="20"/>
        <v>1.2684600000000001</v>
      </c>
      <c r="T92" s="37">
        <f t="shared" si="26"/>
        <v>26.1</v>
      </c>
    </row>
    <row r="93" spans="1:20">
      <c r="A93" s="8" t="s">
        <v>135</v>
      </c>
      <c r="B93" s="197">
        <v>26.1</v>
      </c>
      <c r="C93" s="197">
        <v>26.1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10.888920000000001</v>
      </c>
      <c r="J93" s="21">
        <f t="shared" si="22"/>
        <v>6.0891299999999999</v>
      </c>
      <c r="K93" s="21">
        <f t="shared" si="23"/>
        <v>7.8534900000000007</v>
      </c>
      <c r="L93" s="21">
        <f t="shared" si="24"/>
        <v>1.2684600000000001</v>
      </c>
      <c r="M93" s="158">
        <f t="shared" si="25"/>
        <v>26.1</v>
      </c>
      <c r="N93" s="22"/>
      <c r="P93" s="37">
        <f t="shared" si="17"/>
        <v>10.888920000000001</v>
      </c>
      <c r="Q93" s="37">
        <f t="shared" si="18"/>
        <v>6.0891299999999999</v>
      </c>
      <c r="R93" s="37">
        <f t="shared" si="19"/>
        <v>7.8534900000000007</v>
      </c>
      <c r="S93" s="37">
        <f t="shared" si="20"/>
        <v>1.2684600000000001</v>
      </c>
      <c r="T93" s="37">
        <f t="shared" si="26"/>
        <v>26.1</v>
      </c>
    </row>
    <row r="94" spans="1:20">
      <c r="A94" s="8" t="s">
        <v>136</v>
      </c>
      <c r="B94" s="197">
        <v>26.1</v>
      </c>
      <c r="C94" s="197">
        <v>26.1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10.888920000000001</v>
      </c>
      <c r="J94" s="21">
        <f t="shared" si="22"/>
        <v>6.0891299999999999</v>
      </c>
      <c r="K94" s="21">
        <f t="shared" si="23"/>
        <v>7.8534900000000007</v>
      </c>
      <c r="L94" s="21">
        <f t="shared" si="24"/>
        <v>1.2684600000000001</v>
      </c>
      <c r="M94" s="158">
        <f t="shared" si="25"/>
        <v>26.1</v>
      </c>
      <c r="N94" s="22"/>
      <c r="P94" s="37">
        <f t="shared" si="17"/>
        <v>10.888920000000001</v>
      </c>
      <c r="Q94" s="37">
        <f t="shared" si="18"/>
        <v>6.0891299999999999</v>
      </c>
      <c r="R94" s="37">
        <f t="shared" si="19"/>
        <v>7.8534900000000007</v>
      </c>
      <c r="S94" s="37">
        <f t="shared" si="20"/>
        <v>1.2684600000000001</v>
      </c>
      <c r="T94" s="37">
        <f t="shared" si="26"/>
        <v>26.1</v>
      </c>
    </row>
    <row r="95" spans="1:20">
      <c r="A95" s="8" t="s">
        <v>137</v>
      </c>
      <c r="B95" s="197">
        <v>26.1</v>
      </c>
      <c r="C95" s="197">
        <v>26.1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10.888920000000001</v>
      </c>
      <c r="J95" s="21">
        <f t="shared" si="22"/>
        <v>6.0891299999999999</v>
      </c>
      <c r="K95" s="21">
        <f t="shared" si="23"/>
        <v>7.8534900000000007</v>
      </c>
      <c r="L95" s="21">
        <f t="shared" si="24"/>
        <v>1.2684600000000001</v>
      </c>
      <c r="M95" s="158">
        <f t="shared" si="25"/>
        <v>26.1</v>
      </c>
      <c r="N95" s="22"/>
      <c r="P95" s="37">
        <f t="shared" si="17"/>
        <v>10.888920000000001</v>
      </c>
      <c r="Q95" s="37">
        <f t="shared" si="18"/>
        <v>6.0891299999999999</v>
      </c>
      <c r="R95" s="37">
        <f t="shared" si="19"/>
        <v>7.8534900000000007</v>
      </c>
      <c r="S95" s="37">
        <f t="shared" si="20"/>
        <v>1.2684600000000001</v>
      </c>
      <c r="T95" s="37">
        <f t="shared" si="26"/>
        <v>26.1</v>
      </c>
    </row>
    <row r="96" spans="1:20">
      <c r="A96" s="8" t="s">
        <v>138</v>
      </c>
      <c r="B96" s="197">
        <v>26.1</v>
      </c>
      <c r="C96" s="197">
        <v>26.1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10.888920000000001</v>
      </c>
      <c r="J96" s="21">
        <f t="shared" si="22"/>
        <v>6.0891299999999999</v>
      </c>
      <c r="K96" s="21">
        <f t="shared" si="23"/>
        <v>7.8534900000000007</v>
      </c>
      <c r="L96" s="21">
        <f t="shared" si="24"/>
        <v>1.2684600000000001</v>
      </c>
      <c r="M96" s="158">
        <f t="shared" si="25"/>
        <v>26.1</v>
      </c>
      <c r="N96" s="22"/>
      <c r="P96" s="37">
        <f t="shared" si="17"/>
        <v>10.888920000000001</v>
      </c>
      <c r="Q96" s="37">
        <f t="shared" si="18"/>
        <v>6.0891299999999999</v>
      </c>
      <c r="R96" s="37">
        <f t="shared" si="19"/>
        <v>7.8534900000000007</v>
      </c>
      <c r="S96" s="37">
        <f t="shared" si="20"/>
        <v>1.2684600000000001</v>
      </c>
      <c r="T96" s="37">
        <f t="shared" si="26"/>
        <v>26.1</v>
      </c>
    </row>
    <row r="97" spans="1:23">
      <c r="A97" s="8" t="s">
        <v>139</v>
      </c>
      <c r="B97" s="197">
        <v>26.1</v>
      </c>
      <c r="C97" s="197">
        <v>26.1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10.888920000000001</v>
      </c>
      <c r="J97" s="21">
        <f t="shared" si="22"/>
        <v>6.0891299999999999</v>
      </c>
      <c r="K97" s="21">
        <f t="shared" si="23"/>
        <v>7.8534900000000007</v>
      </c>
      <c r="L97" s="21">
        <f t="shared" si="24"/>
        <v>1.2684600000000001</v>
      </c>
      <c r="M97" s="158">
        <f t="shared" si="25"/>
        <v>26.1</v>
      </c>
      <c r="N97" s="22"/>
      <c r="P97" s="37">
        <f t="shared" si="17"/>
        <v>10.888920000000001</v>
      </c>
      <c r="Q97" s="37">
        <f t="shared" si="18"/>
        <v>6.0891299999999999</v>
      </c>
      <c r="R97" s="37">
        <f t="shared" si="19"/>
        <v>7.8534900000000007</v>
      </c>
      <c r="S97" s="37">
        <f t="shared" si="20"/>
        <v>1.2684600000000001</v>
      </c>
      <c r="T97" s="37">
        <f t="shared" si="26"/>
        <v>26.1</v>
      </c>
    </row>
    <row r="98" spans="1:23" ht="15.75" thickBot="1">
      <c r="A98" s="8" t="s">
        <v>140</v>
      </c>
      <c r="B98" s="197">
        <v>26.1</v>
      </c>
      <c r="C98" s="197">
        <v>26.1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10.888920000000001</v>
      </c>
      <c r="J98" s="21">
        <f t="shared" si="22"/>
        <v>6.0891299999999999</v>
      </c>
      <c r="K98" s="21">
        <f t="shared" si="23"/>
        <v>7.8534900000000007</v>
      </c>
      <c r="L98" s="21">
        <f t="shared" si="24"/>
        <v>1.2684600000000001</v>
      </c>
      <c r="M98" s="158">
        <f t="shared" si="25"/>
        <v>26.1</v>
      </c>
      <c r="N98" s="22"/>
      <c r="P98" s="37">
        <f t="shared" si="17"/>
        <v>10.888920000000001</v>
      </c>
      <c r="Q98" s="37">
        <f t="shared" si="18"/>
        <v>6.0891299999999999</v>
      </c>
      <c r="R98" s="37">
        <f t="shared" si="19"/>
        <v>7.8534900000000007</v>
      </c>
      <c r="S98" s="37">
        <f t="shared" si="20"/>
        <v>1.2684600000000001</v>
      </c>
      <c r="T98" s="37">
        <f t="shared" si="26"/>
        <v>26.1</v>
      </c>
    </row>
    <row r="99" spans="1:23" ht="15.75" thickBot="1">
      <c r="A99" s="8" t="s">
        <v>171</v>
      </c>
      <c r="B99" s="20">
        <f t="shared" ref="B99:H99" si="27">SUM(B3:B98)/4000</f>
        <v>0.62134999999999951</v>
      </c>
      <c r="C99" s="20">
        <f t="shared" si="27"/>
        <v>0.62089999999999956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0.25903947999999993</v>
      </c>
      <c r="J99" s="159">
        <f t="shared" ref="J99:L99" si="28">SUM(J3:J98)/4000</f>
        <v>0.14485596999999961</v>
      </c>
      <c r="K99" s="159">
        <f t="shared" si="28"/>
        <v>0.18682881000000004</v>
      </c>
      <c r="L99" s="159">
        <f t="shared" si="28"/>
        <v>3.0175740000000017E-2</v>
      </c>
      <c r="M99" s="160">
        <f>SUM(M3:M98)/4000</f>
        <v>0.62089999999999956</v>
      </c>
      <c r="N99" s="23"/>
      <c r="P99" s="37">
        <f>SUM(P3:P98)/4000</f>
        <v>0.25903947999999993</v>
      </c>
      <c r="Q99" s="37">
        <f t="shared" ref="Q99:S99" si="29">SUM(Q3:Q98)/4000</f>
        <v>0.14485596999999961</v>
      </c>
      <c r="R99" s="37">
        <f t="shared" si="29"/>
        <v>0.18682881000000004</v>
      </c>
      <c r="S99" s="37">
        <f t="shared" si="29"/>
        <v>3.0175740000000017E-2</v>
      </c>
      <c r="T99" s="37">
        <f t="shared" si="26"/>
        <v>0.62089999999999956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2.02</v>
      </c>
      <c r="N3" s="71">
        <v>0</v>
      </c>
      <c r="O3" s="53">
        <v>0</v>
      </c>
      <c r="P3" s="53">
        <v>-66</v>
      </c>
      <c r="Q3" s="53">
        <v>0</v>
      </c>
      <c r="R3" s="53">
        <v>0</v>
      </c>
      <c r="S3" s="72">
        <v>0</v>
      </c>
      <c r="U3" s="73">
        <v>2.02</v>
      </c>
      <c r="V3" s="74">
        <v>-66</v>
      </c>
      <c r="W3">
        <v>0</v>
      </c>
      <c r="X3">
        <v>0</v>
      </c>
      <c r="Y3">
        <v>2.02</v>
      </c>
      <c r="Z3">
        <v>-66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1.1599999999999999</v>
      </c>
      <c r="N4" s="73">
        <v>0</v>
      </c>
      <c r="O4" s="46">
        <v>0</v>
      </c>
      <c r="P4" s="46">
        <v>-76</v>
      </c>
      <c r="Q4" s="46">
        <v>0</v>
      </c>
      <c r="R4" s="46">
        <v>0</v>
      </c>
      <c r="S4" s="74">
        <v>0</v>
      </c>
      <c r="U4" s="73">
        <v>1.1599999999999999</v>
      </c>
      <c r="V4" s="74">
        <v>-76</v>
      </c>
      <c r="W4">
        <v>0</v>
      </c>
      <c r="X4">
        <v>0</v>
      </c>
      <c r="Y4">
        <v>1.1599999999999999</v>
      </c>
      <c r="Z4">
        <v>-76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-15</v>
      </c>
      <c r="P5" s="46">
        <v>-87</v>
      </c>
      <c r="Q5" s="46">
        <v>0</v>
      </c>
      <c r="R5" s="46">
        <v>0</v>
      </c>
      <c r="S5" s="74">
        <v>0</v>
      </c>
      <c r="U5" s="73">
        <v>0</v>
      </c>
      <c r="V5" s="74">
        <v>-102</v>
      </c>
      <c r="W5">
        <v>0</v>
      </c>
      <c r="X5">
        <v>-15</v>
      </c>
      <c r="Y5">
        <v>0</v>
      </c>
      <c r="Z5">
        <v>-87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-100</v>
      </c>
      <c r="Q6" s="46">
        <v>0</v>
      </c>
      <c r="R6" s="46">
        <v>0</v>
      </c>
      <c r="S6" s="74">
        <v>0</v>
      </c>
      <c r="U6" s="73">
        <v>0</v>
      </c>
      <c r="V6" s="74">
        <v>-100</v>
      </c>
      <c r="W6">
        <v>0</v>
      </c>
      <c r="X6">
        <v>0</v>
      </c>
      <c r="Y6">
        <v>0</v>
      </c>
      <c r="Z6">
        <v>-100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-34</v>
      </c>
      <c r="P7" s="46">
        <v>-3</v>
      </c>
      <c r="Q7" s="46">
        <v>0</v>
      </c>
      <c r="R7" s="46">
        <v>0</v>
      </c>
      <c r="S7" s="74">
        <v>0</v>
      </c>
      <c r="U7" s="73">
        <v>0</v>
      </c>
      <c r="V7" s="74">
        <v>-37</v>
      </c>
      <c r="W7">
        <v>0</v>
      </c>
      <c r="X7">
        <v>-34</v>
      </c>
      <c r="Y7">
        <v>0</v>
      </c>
      <c r="Z7">
        <v>-3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-39</v>
      </c>
      <c r="P8" s="46">
        <v>-13</v>
      </c>
      <c r="Q8" s="46">
        <v>0</v>
      </c>
      <c r="R8" s="46">
        <v>0</v>
      </c>
      <c r="S8" s="74">
        <v>0</v>
      </c>
      <c r="U8" s="73">
        <v>0</v>
      </c>
      <c r="V8" s="74">
        <v>-52</v>
      </c>
      <c r="W8">
        <v>0</v>
      </c>
      <c r="X8">
        <v>-39</v>
      </c>
      <c r="Y8">
        <v>0</v>
      </c>
      <c r="Z8">
        <v>-13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-23</v>
      </c>
      <c r="P9" s="46">
        <v>-9</v>
      </c>
      <c r="Q9" s="46">
        <v>0</v>
      </c>
      <c r="R9" s="46">
        <v>0</v>
      </c>
      <c r="S9" s="74">
        <v>0</v>
      </c>
      <c r="U9" s="73">
        <v>0</v>
      </c>
      <c r="V9" s="74">
        <v>-32</v>
      </c>
      <c r="W9">
        <v>0</v>
      </c>
      <c r="X9">
        <v>-23</v>
      </c>
      <c r="Y9">
        <v>0</v>
      </c>
      <c r="Z9">
        <v>-9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-28</v>
      </c>
      <c r="P10" s="46">
        <v>-14</v>
      </c>
      <c r="Q10" s="46">
        <v>0</v>
      </c>
      <c r="R10" s="46">
        <v>0</v>
      </c>
      <c r="S10" s="74">
        <v>0</v>
      </c>
      <c r="U10" s="73">
        <v>0</v>
      </c>
      <c r="V10" s="74">
        <v>-42</v>
      </c>
      <c r="W10">
        <v>0</v>
      </c>
      <c r="X10">
        <v>-28</v>
      </c>
      <c r="Y10">
        <v>0</v>
      </c>
      <c r="Z10">
        <v>-14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-23</v>
      </c>
      <c r="P11" s="46">
        <v>-22</v>
      </c>
      <c r="Q11" s="46">
        <v>0</v>
      </c>
      <c r="R11" s="46">
        <v>0</v>
      </c>
      <c r="S11" s="74">
        <v>0</v>
      </c>
      <c r="U11" s="73">
        <v>0</v>
      </c>
      <c r="V11" s="74">
        <v>-45</v>
      </c>
      <c r="W11">
        <v>0</v>
      </c>
      <c r="X11">
        <v>-23</v>
      </c>
      <c r="Y11">
        <v>0</v>
      </c>
      <c r="Z11">
        <v>-22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-44</v>
      </c>
      <c r="P12" s="46">
        <v>-25</v>
      </c>
      <c r="Q12" s="46">
        <v>0</v>
      </c>
      <c r="R12" s="46">
        <v>0</v>
      </c>
      <c r="S12" s="74">
        <v>0</v>
      </c>
      <c r="U12" s="73">
        <v>0</v>
      </c>
      <c r="V12" s="74">
        <v>-69</v>
      </c>
      <c r="W12">
        <v>0</v>
      </c>
      <c r="X12">
        <v>-44</v>
      </c>
      <c r="Y12">
        <v>0</v>
      </c>
      <c r="Z12">
        <v>-25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-44</v>
      </c>
      <c r="P13" s="46">
        <v>-26</v>
      </c>
      <c r="Q13" s="46">
        <v>0</v>
      </c>
      <c r="R13" s="46">
        <v>0</v>
      </c>
      <c r="S13" s="74">
        <v>0</v>
      </c>
      <c r="U13" s="73">
        <v>0</v>
      </c>
      <c r="V13" s="74">
        <v>-70</v>
      </c>
      <c r="W13">
        <v>0</v>
      </c>
      <c r="X13">
        <v>-44</v>
      </c>
      <c r="Y13">
        <v>0</v>
      </c>
      <c r="Z13">
        <v>-26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-49</v>
      </c>
      <c r="P14" s="46">
        <v>-30</v>
      </c>
      <c r="Q14" s="46">
        <v>0</v>
      </c>
      <c r="R14" s="46">
        <v>0</v>
      </c>
      <c r="S14" s="74">
        <v>0</v>
      </c>
      <c r="U14" s="73">
        <v>0</v>
      </c>
      <c r="V14" s="74">
        <v>-79</v>
      </c>
      <c r="W14">
        <v>0</v>
      </c>
      <c r="X14">
        <v>-49</v>
      </c>
      <c r="Y14">
        <v>0</v>
      </c>
      <c r="Z14">
        <v>-30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-42.03</v>
      </c>
      <c r="P15" s="46">
        <v>-36</v>
      </c>
      <c r="Q15" s="46">
        <v>0</v>
      </c>
      <c r="R15" s="46">
        <v>0</v>
      </c>
      <c r="S15" s="74">
        <v>0</v>
      </c>
      <c r="U15" s="73">
        <v>0</v>
      </c>
      <c r="V15" s="74">
        <v>-78.03</v>
      </c>
      <c r="W15">
        <v>0</v>
      </c>
      <c r="X15">
        <v>-42.03</v>
      </c>
      <c r="Y15">
        <v>0</v>
      </c>
      <c r="Z15">
        <v>-36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-38</v>
      </c>
      <c r="P16" s="46">
        <v>-38</v>
      </c>
      <c r="Q16" s="46">
        <v>0</v>
      </c>
      <c r="R16" s="46">
        <v>0</v>
      </c>
      <c r="S16" s="74">
        <v>0</v>
      </c>
      <c r="U16" s="73">
        <v>0</v>
      </c>
      <c r="V16" s="74">
        <v>-76</v>
      </c>
      <c r="W16">
        <v>0</v>
      </c>
      <c r="X16">
        <v>-38</v>
      </c>
      <c r="Y16">
        <v>0</v>
      </c>
      <c r="Z16">
        <v>-38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-38</v>
      </c>
      <c r="P17" s="46">
        <v>-37</v>
      </c>
      <c r="Q17" s="46">
        <v>0</v>
      </c>
      <c r="R17" s="46">
        <v>0</v>
      </c>
      <c r="S17" s="74">
        <v>0</v>
      </c>
      <c r="U17" s="73">
        <v>0</v>
      </c>
      <c r="V17" s="74">
        <v>-75</v>
      </c>
      <c r="W17">
        <v>0</v>
      </c>
      <c r="X17">
        <v>-38</v>
      </c>
      <c r="Y17">
        <v>0</v>
      </c>
      <c r="Z17">
        <v>-37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0.39</v>
      </c>
      <c r="N18" s="73">
        <v>0</v>
      </c>
      <c r="O18" s="46">
        <v>-38</v>
      </c>
      <c r="P18" s="46">
        <v>-32</v>
      </c>
      <c r="Q18" s="46">
        <v>0</v>
      </c>
      <c r="R18" s="46">
        <v>0</v>
      </c>
      <c r="S18" s="74">
        <v>0</v>
      </c>
      <c r="U18" s="73">
        <v>0.39</v>
      </c>
      <c r="V18" s="74">
        <v>-70</v>
      </c>
      <c r="W18">
        <v>0</v>
      </c>
      <c r="X18">
        <v>-38</v>
      </c>
      <c r="Y18">
        <v>0.39</v>
      </c>
      <c r="Z18">
        <v>-32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-33</v>
      </c>
      <c r="P19" s="46">
        <v>-27</v>
      </c>
      <c r="Q19" s="46">
        <v>0</v>
      </c>
      <c r="R19" s="46">
        <v>0</v>
      </c>
      <c r="S19" s="74">
        <v>0</v>
      </c>
      <c r="U19" s="73">
        <v>0</v>
      </c>
      <c r="V19" s="74">
        <v>-60</v>
      </c>
      <c r="W19">
        <v>0</v>
      </c>
      <c r="X19">
        <v>-33</v>
      </c>
      <c r="Y19">
        <v>0</v>
      </c>
      <c r="Z19">
        <v>-27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2.6</v>
      </c>
      <c r="N20" s="73">
        <v>0</v>
      </c>
      <c r="O20" s="46">
        <v>-39</v>
      </c>
      <c r="P20" s="46">
        <v>-16</v>
      </c>
      <c r="Q20" s="46">
        <v>0</v>
      </c>
      <c r="R20" s="46">
        <v>0</v>
      </c>
      <c r="S20" s="74">
        <v>0</v>
      </c>
      <c r="U20" s="73">
        <v>2.6</v>
      </c>
      <c r="V20" s="74">
        <v>-55</v>
      </c>
      <c r="W20">
        <v>0</v>
      </c>
      <c r="X20">
        <v>-39</v>
      </c>
      <c r="Y20">
        <v>2.6</v>
      </c>
      <c r="Z20">
        <v>-16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4.72</v>
      </c>
      <c r="N21" s="73">
        <v>0</v>
      </c>
      <c r="O21" s="46">
        <v>-34</v>
      </c>
      <c r="P21" s="46">
        <v>-4</v>
      </c>
      <c r="Q21" s="46">
        <v>0</v>
      </c>
      <c r="R21" s="46">
        <v>0</v>
      </c>
      <c r="S21" s="74">
        <v>0</v>
      </c>
      <c r="U21" s="73">
        <v>4.72</v>
      </c>
      <c r="V21" s="74">
        <v>-38</v>
      </c>
      <c r="W21">
        <v>0</v>
      </c>
      <c r="X21">
        <v>-34</v>
      </c>
      <c r="Y21">
        <v>4.72</v>
      </c>
      <c r="Z21">
        <v>-4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2.99</v>
      </c>
      <c r="N22" s="73">
        <v>0</v>
      </c>
      <c r="O22" s="46">
        <v>-24</v>
      </c>
      <c r="P22" s="46">
        <v>-113</v>
      </c>
      <c r="Q22" s="46">
        <v>0</v>
      </c>
      <c r="R22" s="46">
        <v>0</v>
      </c>
      <c r="S22" s="74">
        <v>0</v>
      </c>
      <c r="U22" s="73">
        <v>2.99</v>
      </c>
      <c r="V22" s="74">
        <v>-137</v>
      </c>
      <c r="W22">
        <v>0</v>
      </c>
      <c r="X22">
        <v>-24</v>
      </c>
      <c r="Y22">
        <v>2.99</v>
      </c>
      <c r="Z22">
        <v>-113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4.72</v>
      </c>
      <c r="N23" s="73">
        <v>0</v>
      </c>
      <c r="O23" s="46">
        <v>-30</v>
      </c>
      <c r="P23" s="46">
        <v>-93</v>
      </c>
      <c r="Q23" s="46">
        <v>0</v>
      </c>
      <c r="R23" s="46">
        <v>0</v>
      </c>
      <c r="S23" s="74">
        <v>0</v>
      </c>
      <c r="U23" s="73">
        <v>4.72</v>
      </c>
      <c r="V23" s="74">
        <v>-123</v>
      </c>
      <c r="W23">
        <v>0</v>
      </c>
      <c r="X23">
        <v>-30</v>
      </c>
      <c r="Y23">
        <v>4.72</v>
      </c>
      <c r="Z23">
        <v>-93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4.72</v>
      </c>
      <c r="N24" s="73">
        <v>0</v>
      </c>
      <c r="O24" s="46">
        <v>-15</v>
      </c>
      <c r="P24" s="46">
        <v>-145.08000000000001</v>
      </c>
      <c r="Q24" s="46">
        <v>0</v>
      </c>
      <c r="R24" s="46">
        <v>0</v>
      </c>
      <c r="S24" s="74">
        <v>0</v>
      </c>
      <c r="U24" s="73">
        <v>4.72</v>
      </c>
      <c r="V24" s="74">
        <v>-160.08000000000001</v>
      </c>
      <c r="W24">
        <v>0</v>
      </c>
      <c r="X24">
        <v>-15</v>
      </c>
      <c r="Y24">
        <v>4.72</v>
      </c>
      <c r="Z24">
        <v>-145.08000000000001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4.72</v>
      </c>
      <c r="N25" s="73">
        <v>0</v>
      </c>
      <c r="O25" s="46">
        <v>0</v>
      </c>
      <c r="P25" s="46">
        <v>-181.99</v>
      </c>
      <c r="Q25" s="46">
        <v>0</v>
      </c>
      <c r="R25" s="46">
        <v>0</v>
      </c>
      <c r="S25" s="74">
        <v>0</v>
      </c>
      <c r="U25" s="73">
        <v>4.72</v>
      </c>
      <c r="V25" s="74">
        <v>-181.99</v>
      </c>
      <c r="W25">
        <v>0</v>
      </c>
      <c r="X25">
        <v>0</v>
      </c>
      <c r="Y25">
        <v>4.72</v>
      </c>
      <c r="Z25">
        <v>-181.99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4.72</v>
      </c>
      <c r="N26" s="73">
        <v>0</v>
      </c>
      <c r="O26" s="46">
        <v>0</v>
      </c>
      <c r="P26" s="46">
        <v>-165</v>
      </c>
      <c r="Q26" s="46">
        <v>0</v>
      </c>
      <c r="R26" s="46">
        <v>0</v>
      </c>
      <c r="S26" s="74">
        <v>0</v>
      </c>
      <c r="U26" s="73">
        <v>4.72</v>
      </c>
      <c r="V26" s="74">
        <v>-165</v>
      </c>
      <c r="W26">
        <v>0</v>
      </c>
      <c r="X26">
        <v>0</v>
      </c>
      <c r="Y26">
        <v>4.72</v>
      </c>
      <c r="Z26">
        <v>-165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4.72</v>
      </c>
      <c r="N27" s="73">
        <v>0</v>
      </c>
      <c r="O27" s="46">
        <v>0</v>
      </c>
      <c r="P27" s="46">
        <v>-137.28</v>
      </c>
      <c r="Q27" s="46">
        <v>0</v>
      </c>
      <c r="R27" s="46">
        <v>0</v>
      </c>
      <c r="S27" s="74">
        <v>0</v>
      </c>
      <c r="U27" s="73">
        <v>4.72</v>
      </c>
      <c r="V27" s="74">
        <v>-137.28</v>
      </c>
      <c r="W27">
        <v>0</v>
      </c>
      <c r="X27">
        <v>0</v>
      </c>
      <c r="Y27">
        <v>4.72</v>
      </c>
      <c r="Z27">
        <v>-137.28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4.72</v>
      </c>
      <c r="N28" s="73">
        <v>0</v>
      </c>
      <c r="O28" s="46">
        <v>0</v>
      </c>
      <c r="P28" s="46">
        <v>-51</v>
      </c>
      <c r="Q28" s="46">
        <v>0</v>
      </c>
      <c r="R28" s="46">
        <v>0</v>
      </c>
      <c r="S28" s="74">
        <v>0</v>
      </c>
      <c r="U28" s="73">
        <v>4.72</v>
      </c>
      <c r="V28" s="74">
        <v>-51</v>
      </c>
      <c r="W28">
        <v>0</v>
      </c>
      <c r="X28">
        <v>0</v>
      </c>
      <c r="Y28">
        <v>4.72</v>
      </c>
      <c r="Z28">
        <v>-51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4.72</v>
      </c>
      <c r="N29" s="73">
        <v>0</v>
      </c>
      <c r="O29" s="46">
        <v>0</v>
      </c>
      <c r="P29" s="46">
        <v>-27</v>
      </c>
      <c r="Q29" s="46">
        <v>0</v>
      </c>
      <c r="R29" s="46">
        <v>0</v>
      </c>
      <c r="S29" s="74">
        <v>0</v>
      </c>
      <c r="U29" s="73">
        <v>4.72</v>
      </c>
      <c r="V29" s="74">
        <v>-27</v>
      </c>
      <c r="W29">
        <v>0</v>
      </c>
      <c r="X29">
        <v>0</v>
      </c>
      <c r="Y29">
        <v>4.72</v>
      </c>
      <c r="Z29">
        <v>-27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4.72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4.72</v>
      </c>
      <c r="V30" s="74">
        <v>0</v>
      </c>
      <c r="W30">
        <v>0</v>
      </c>
      <c r="X30">
        <v>0</v>
      </c>
      <c r="Y30">
        <v>4.72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4.72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4.72</v>
      </c>
      <c r="V31" s="74">
        <v>0</v>
      </c>
      <c r="W31">
        <v>0</v>
      </c>
      <c r="X31">
        <v>0</v>
      </c>
      <c r="Y31">
        <v>4.72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3.57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3.57</v>
      </c>
      <c r="V32" s="74">
        <v>0</v>
      </c>
      <c r="W32">
        <v>0</v>
      </c>
      <c r="X32">
        <v>0</v>
      </c>
      <c r="Y32">
        <v>3.57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0.39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0.39</v>
      </c>
      <c r="V33" s="74">
        <v>0</v>
      </c>
      <c r="W33">
        <v>0</v>
      </c>
      <c r="X33">
        <v>0</v>
      </c>
      <c r="Y33">
        <v>0.39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0.87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0.87</v>
      </c>
      <c r="V34" s="74">
        <v>0</v>
      </c>
      <c r="W34">
        <v>0</v>
      </c>
      <c r="X34">
        <v>0</v>
      </c>
      <c r="Y34">
        <v>0.87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3.28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3.28</v>
      </c>
      <c r="V35" s="74">
        <v>0</v>
      </c>
      <c r="W35">
        <v>0</v>
      </c>
      <c r="X35">
        <v>0</v>
      </c>
      <c r="Y35">
        <v>3.28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4.72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4.72</v>
      </c>
      <c r="V36" s="74">
        <v>0</v>
      </c>
      <c r="W36">
        <v>0</v>
      </c>
      <c r="X36">
        <v>0</v>
      </c>
      <c r="Y36">
        <v>4.72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4.72</v>
      </c>
      <c r="V37" s="74">
        <v>0</v>
      </c>
      <c r="W37">
        <v>0</v>
      </c>
      <c r="X37">
        <v>0</v>
      </c>
      <c r="Y37">
        <v>4.72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3.37</v>
      </c>
      <c r="N38" s="73">
        <v>0</v>
      </c>
      <c r="O38" s="46">
        <v>0</v>
      </c>
      <c r="P38" s="46">
        <v>-33</v>
      </c>
      <c r="Q38" s="46">
        <v>0</v>
      </c>
      <c r="R38" s="46">
        <v>0</v>
      </c>
      <c r="S38" s="74">
        <v>0</v>
      </c>
      <c r="U38" s="73">
        <v>3.37</v>
      </c>
      <c r="V38" s="74">
        <v>-33</v>
      </c>
      <c r="W38">
        <v>0</v>
      </c>
      <c r="X38">
        <v>0</v>
      </c>
      <c r="Y38">
        <v>3.37</v>
      </c>
      <c r="Z38">
        <v>-33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4.72</v>
      </c>
      <c r="N39" s="73">
        <v>0</v>
      </c>
      <c r="O39" s="46">
        <v>0</v>
      </c>
      <c r="P39" s="46">
        <v>-15</v>
      </c>
      <c r="Q39" s="46">
        <v>0</v>
      </c>
      <c r="R39" s="46">
        <v>0</v>
      </c>
      <c r="S39" s="74">
        <v>0</v>
      </c>
      <c r="U39" s="73">
        <v>4.72</v>
      </c>
      <c r="V39" s="74">
        <v>-15</v>
      </c>
      <c r="W39">
        <v>0</v>
      </c>
      <c r="X39">
        <v>0</v>
      </c>
      <c r="Y39">
        <v>4.72</v>
      </c>
      <c r="Z39">
        <v>-15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4.72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4.72</v>
      </c>
      <c r="V40" s="74">
        <v>0</v>
      </c>
      <c r="W40">
        <v>0</v>
      </c>
      <c r="X40">
        <v>0</v>
      </c>
      <c r="Y40">
        <v>4.72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2.5099999999999998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2.5099999999999998</v>
      </c>
      <c r="V41" s="74">
        <v>0</v>
      </c>
      <c r="W41">
        <v>0</v>
      </c>
      <c r="X41">
        <v>0</v>
      </c>
      <c r="Y41">
        <v>2.5099999999999998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1.1599999999999999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1.1599999999999999</v>
      </c>
      <c r="V42" s="74">
        <v>0</v>
      </c>
      <c r="W42">
        <v>0</v>
      </c>
      <c r="X42">
        <v>0</v>
      </c>
      <c r="Y42">
        <v>1.1599999999999999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1.64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1.64</v>
      </c>
      <c r="V43" s="74">
        <v>0</v>
      </c>
      <c r="W43">
        <v>0</v>
      </c>
      <c r="X43">
        <v>0</v>
      </c>
      <c r="Y43">
        <v>1.64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1.54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1.54</v>
      </c>
      <c r="V44" s="74">
        <v>0</v>
      </c>
      <c r="W44">
        <v>0</v>
      </c>
      <c r="X44">
        <v>0</v>
      </c>
      <c r="Y44">
        <v>1.54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0.87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0.87</v>
      </c>
      <c r="V45" s="74">
        <v>0</v>
      </c>
      <c r="W45">
        <v>0</v>
      </c>
      <c r="X45">
        <v>0</v>
      </c>
      <c r="Y45">
        <v>0.87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0.77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0.77</v>
      </c>
      <c r="V46" s="74">
        <v>0</v>
      </c>
      <c r="W46">
        <v>0</v>
      </c>
      <c r="X46">
        <v>0</v>
      </c>
      <c r="Y46">
        <v>0.77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0.39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0.39</v>
      </c>
      <c r="V51" s="74">
        <v>0</v>
      </c>
      <c r="W51">
        <v>0</v>
      </c>
      <c r="X51">
        <v>0</v>
      </c>
      <c r="Y51">
        <v>0.39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0.57999999999999996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0.57999999999999996</v>
      </c>
      <c r="V52" s="74">
        <v>0</v>
      </c>
      <c r="W52">
        <v>0</v>
      </c>
      <c r="X52">
        <v>0</v>
      </c>
      <c r="Y52">
        <v>0.57999999999999996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0.48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0.48</v>
      </c>
      <c r="V53" s="74">
        <v>0</v>
      </c>
      <c r="W53">
        <v>0</v>
      </c>
      <c r="X53">
        <v>0</v>
      </c>
      <c r="Y53">
        <v>0.48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0.39</v>
      </c>
      <c r="N54" s="73">
        <v>0</v>
      </c>
      <c r="O54" s="46">
        <v>0</v>
      </c>
      <c r="P54" s="46">
        <v>-9</v>
      </c>
      <c r="Q54" s="46">
        <v>0</v>
      </c>
      <c r="R54" s="46">
        <v>0</v>
      </c>
      <c r="S54" s="74">
        <v>0</v>
      </c>
      <c r="U54" s="73">
        <v>0.39</v>
      </c>
      <c r="V54" s="74">
        <v>-9</v>
      </c>
      <c r="W54">
        <v>0</v>
      </c>
      <c r="X54">
        <v>0</v>
      </c>
      <c r="Y54">
        <v>0.39</v>
      </c>
      <c r="Z54">
        <v>-9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2.2200000000000002</v>
      </c>
      <c r="N59" s="73">
        <v>0</v>
      </c>
      <c r="O59" s="46">
        <v>0</v>
      </c>
      <c r="P59" s="46">
        <v>-25</v>
      </c>
      <c r="Q59" s="46">
        <v>0</v>
      </c>
      <c r="R59" s="46">
        <v>0</v>
      </c>
      <c r="S59" s="74">
        <v>0</v>
      </c>
      <c r="U59" s="73">
        <v>2.2200000000000002</v>
      </c>
      <c r="V59" s="74">
        <v>-25</v>
      </c>
      <c r="W59">
        <v>0</v>
      </c>
      <c r="X59">
        <v>0</v>
      </c>
      <c r="Y59">
        <v>2.2200000000000002</v>
      </c>
      <c r="Z59">
        <v>-25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4.72</v>
      </c>
      <c r="V60" s="74">
        <v>0</v>
      </c>
      <c r="W60">
        <v>0</v>
      </c>
      <c r="X60">
        <v>0</v>
      </c>
      <c r="Y60">
        <v>4.72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4.72</v>
      </c>
      <c r="V61" s="74">
        <v>0</v>
      </c>
      <c r="W61">
        <v>0</v>
      </c>
      <c r="X61">
        <v>0</v>
      </c>
      <c r="Y61">
        <v>4.72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2.8</v>
      </c>
      <c r="N62" s="73">
        <v>0</v>
      </c>
      <c r="O62" s="46">
        <v>0</v>
      </c>
      <c r="P62" s="46">
        <v>-9</v>
      </c>
      <c r="Q62" s="46">
        <v>0</v>
      </c>
      <c r="R62" s="46">
        <v>0</v>
      </c>
      <c r="S62" s="74">
        <v>0</v>
      </c>
      <c r="U62" s="73">
        <v>2.8</v>
      </c>
      <c r="V62" s="74">
        <v>-9</v>
      </c>
      <c r="W62">
        <v>0</v>
      </c>
      <c r="X62">
        <v>0</v>
      </c>
      <c r="Y62">
        <v>2.8</v>
      </c>
      <c r="Z62">
        <v>-9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4.05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4.05</v>
      </c>
      <c r="V63" s="74">
        <v>0</v>
      </c>
      <c r="W63">
        <v>0</v>
      </c>
      <c r="X63">
        <v>0</v>
      </c>
      <c r="Y63">
        <v>4.05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4.72</v>
      </c>
      <c r="V64" s="74">
        <v>0</v>
      </c>
      <c r="W64">
        <v>0</v>
      </c>
      <c r="X64">
        <v>0</v>
      </c>
      <c r="Y64">
        <v>4.72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4.72</v>
      </c>
      <c r="V65" s="74">
        <v>0</v>
      </c>
      <c r="W65">
        <v>0</v>
      </c>
      <c r="X65">
        <v>0</v>
      </c>
      <c r="Y65">
        <v>4.72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1.54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1.54</v>
      </c>
      <c r="V68" s="74">
        <v>0</v>
      </c>
      <c r="W68">
        <v>0</v>
      </c>
      <c r="X68">
        <v>1.54</v>
      </c>
      <c r="Y68">
        <v>0</v>
      </c>
      <c r="Z68">
        <v>0</v>
      </c>
    </row>
    <row r="69" spans="7:26">
      <c r="G69" t="s">
        <v>111</v>
      </c>
      <c r="H69" s="73">
        <v>43.38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43.38</v>
      </c>
      <c r="V69" s="74">
        <v>0</v>
      </c>
      <c r="W69">
        <v>43.38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98.34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98.34</v>
      </c>
      <c r="V70" s="74">
        <v>0</v>
      </c>
      <c r="W70">
        <v>98.34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90.42</v>
      </c>
      <c r="I71" s="46">
        <v>0</v>
      </c>
      <c r="J71" s="46">
        <v>0</v>
      </c>
      <c r="K71" s="46">
        <v>0</v>
      </c>
      <c r="L71" s="46">
        <v>0</v>
      </c>
      <c r="M71" s="74">
        <v>2.0099999999999998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92.43</v>
      </c>
      <c r="V71" s="74">
        <v>0</v>
      </c>
      <c r="W71">
        <v>90.42</v>
      </c>
      <c r="X71">
        <v>0</v>
      </c>
      <c r="Y71">
        <v>2.0099999999999998</v>
      </c>
      <c r="Z71">
        <v>0</v>
      </c>
    </row>
    <row r="72" spans="7:26">
      <c r="G72" t="s">
        <v>114</v>
      </c>
      <c r="H72" s="73">
        <v>95.19</v>
      </c>
      <c r="I72" s="46">
        <v>0</v>
      </c>
      <c r="J72" s="46">
        <v>0</v>
      </c>
      <c r="K72" s="46">
        <v>0</v>
      </c>
      <c r="L72" s="46">
        <v>0</v>
      </c>
      <c r="M72" s="74">
        <v>0.7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95.89</v>
      </c>
      <c r="V72" s="74">
        <v>0</v>
      </c>
      <c r="W72">
        <v>95.19</v>
      </c>
      <c r="X72">
        <v>0</v>
      </c>
      <c r="Y72">
        <v>0.7</v>
      </c>
      <c r="Z72">
        <v>0</v>
      </c>
    </row>
    <row r="73" spans="7:26">
      <c r="G73" t="s">
        <v>115</v>
      </c>
      <c r="H73" s="73">
        <v>30.32</v>
      </c>
      <c r="I73" s="46">
        <v>0</v>
      </c>
      <c r="J73" s="46">
        <v>0</v>
      </c>
      <c r="K73" s="46">
        <v>0</v>
      </c>
      <c r="L73" s="46">
        <v>0</v>
      </c>
      <c r="M73" s="74">
        <v>0.16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30.48</v>
      </c>
      <c r="V73" s="74">
        <v>0</v>
      </c>
      <c r="W73">
        <v>30.32</v>
      </c>
      <c r="X73">
        <v>0</v>
      </c>
      <c r="Y73">
        <v>0.16</v>
      </c>
      <c r="Z73">
        <v>0</v>
      </c>
    </row>
    <row r="74" spans="7:26">
      <c r="G74" t="s">
        <v>116</v>
      </c>
      <c r="H74" s="73">
        <v>39.42</v>
      </c>
      <c r="I74" s="46">
        <v>0.81</v>
      </c>
      <c r="J74" s="46">
        <v>0</v>
      </c>
      <c r="K74" s="46">
        <v>0</v>
      </c>
      <c r="L74" s="46">
        <v>0</v>
      </c>
      <c r="M74" s="74">
        <v>0.2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40.43</v>
      </c>
      <c r="V74" s="74">
        <v>0</v>
      </c>
      <c r="W74">
        <v>39.42</v>
      </c>
      <c r="X74">
        <v>0.81</v>
      </c>
      <c r="Y74">
        <v>0.2</v>
      </c>
      <c r="Z74">
        <v>0</v>
      </c>
    </row>
    <row r="75" spans="7:26">
      <c r="G75" t="s">
        <v>117</v>
      </c>
      <c r="H75" s="73">
        <v>83.12</v>
      </c>
      <c r="I75" s="46">
        <v>7.15</v>
      </c>
      <c r="J75" s="46">
        <v>0</v>
      </c>
      <c r="K75" s="46">
        <v>0</v>
      </c>
      <c r="L75" s="46">
        <v>0</v>
      </c>
      <c r="M75" s="74">
        <v>0.69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90.96</v>
      </c>
      <c r="V75" s="74">
        <v>0</v>
      </c>
      <c r="W75">
        <v>83.12</v>
      </c>
      <c r="X75">
        <v>7.15</v>
      </c>
      <c r="Y75">
        <v>0.69</v>
      </c>
      <c r="Z75">
        <v>0</v>
      </c>
    </row>
    <row r="76" spans="7:26">
      <c r="G76" t="s">
        <v>118</v>
      </c>
      <c r="H76" s="73">
        <v>21.09</v>
      </c>
      <c r="I76" s="46">
        <v>7.41</v>
      </c>
      <c r="J76" s="46">
        <v>0</v>
      </c>
      <c r="K76" s="46">
        <v>0</v>
      </c>
      <c r="L76" s="46">
        <v>0</v>
      </c>
      <c r="M76" s="74">
        <v>0.95</v>
      </c>
      <c r="N76" s="73">
        <v>0</v>
      </c>
      <c r="O76" s="46">
        <v>0</v>
      </c>
      <c r="P76" s="46">
        <v>-65</v>
      </c>
      <c r="Q76" s="46">
        <v>0</v>
      </c>
      <c r="R76" s="46">
        <v>0</v>
      </c>
      <c r="S76" s="74">
        <v>0</v>
      </c>
      <c r="U76" s="73">
        <v>29.45</v>
      </c>
      <c r="V76" s="74">
        <v>-65</v>
      </c>
      <c r="W76">
        <v>21.09</v>
      </c>
      <c r="X76">
        <v>7.41</v>
      </c>
      <c r="Y76">
        <v>0.95</v>
      </c>
      <c r="Z76">
        <v>-65</v>
      </c>
    </row>
    <row r="77" spans="7:26">
      <c r="G77" t="s">
        <v>119</v>
      </c>
      <c r="H77" s="73">
        <v>0</v>
      </c>
      <c r="I77" s="46">
        <v>11.66</v>
      </c>
      <c r="J77" s="46">
        <v>0</v>
      </c>
      <c r="K77" s="46">
        <v>0</v>
      </c>
      <c r="L77" s="46">
        <v>0</v>
      </c>
      <c r="M77" s="74">
        <v>1.82</v>
      </c>
      <c r="N77" s="73">
        <v>0</v>
      </c>
      <c r="O77" s="46">
        <v>0</v>
      </c>
      <c r="P77" s="46">
        <v>-81</v>
      </c>
      <c r="Q77" s="46">
        <v>0</v>
      </c>
      <c r="R77" s="46">
        <v>0</v>
      </c>
      <c r="S77" s="74">
        <v>0</v>
      </c>
      <c r="U77" s="73">
        <v>13.48</v>
      </c>
      <c r="V77" s="74">
        <v>-81</v>
      </c>
      <c r="W77">
        <v>0</v>
      </c>
      <c r="X77">
        <v>11.66</v>
      </c>
      <c r="Y77">
        <v>1.82</v>
      </c>
      <c r="Z77">
        <v>-81</v>
      </c>
    </row>
    <row r="78" spans="7:26">
      <c r="G78" t="s">
        <v>120</v>
      </c>
      <c r="H78" s="73">
        <v>0</v>
      </c>
      <c r="I78" s="46">
        <v>32.86</v>
      </c>
      <c r="J78" s="46">
        <v>0</v>
      </c>
      <c r="K78" s="46">
        <v>0</v>
      </c>
      <c r="L78" s="46">
        <v>0</v>
      </c>
      <c r="M78" s="74">
        <v>0.09</v>
      </c>
      <c r="N78" s="73">
        <v>0</v>
      </c>
      <c r="O78" s="46">
        <v>0</v>
      </c>
      <c r="P78" s="46">
        <v>-80</v>
      </c>
      <c r="Q78" s="46">
        <v>0</v>
      </c>
      <c r="R78" s="46">
        <v>0</v>
      </c>
      <c r="S78" s="74">
        <v>0</v>
      </c>
      <c r="U78" s="73">
        <v>32.950000000000003</v>
      </c>
      <c r="V78" s="74">
        <v>-80</v>
      </c>
      <c r="W78">
        <v>0</v>
      </c>
      <c r="X78">
        <v>32.86</v>
      </c>
      <c r="Y78">
        <v>0.09</v>
      </c>
      <c r="Z78">
        <v>-80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0.39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0.39</v>
      </c>
      <c r="V79" s="74">
        <v>0</v>
      </c>
      <c r="W79">
        <v>0</v>
      </c>
      <c r="X79">
        <v>0</v>
      </c>
      <c r="Y79">
        <v>0.39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2.8</v>
      </c>
      <c r="V80" s="74">
        <v>0</v>
      </c>
      <c r="W80">
        <v>0</v>
      </c>
      <c r="X80">
        <v>0</v>
      </c>
      <c r="Y80">
        <v>2.8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1.83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1.83</v>
      </c>
      <c r="V81" s="74">
        <v>0</v>
      </c>
      <c r="W81">
        <v>0</v>
      </c>
      <c r="X81">
        <v>0</v>
      </c>
      <c r="Y81">
        <v>1.83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4.43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4.43</v>
      </c>
      <c r="V82" s="74">
        <v>0</v>
      </c>
      <c r="W82">
        <v>0</v>
      </c>
      <c r="X82">
        <v>0</v>
      </c>
      <c r="Y82">
        <v>4.43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4.72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4.72</v>
      </c>
      <c r="V83" s="74">
        <v>0</v>
      </c>
      <c r="W83">
        <v>0</v>
      </c>
      <c r="X83">
        <v>0</v>
      </c>
      <c r="Y83">
        <v>4.72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4.53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4.53</v>
      </c>
      <c r="V84" s="74">
        <v>0</v>
      </c>
      <c r="W84">
        <v>0</v>
      </c>
      <c r="X84">
        <v>0</v>
      </c>
      <c r="Y84">
        <v>4.53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4.53</v>
      </c>
      <c r="N85" s="73">
        <v>0</v>
      </c>
      <c r="O85" s="46">
        <v>0</v>
      </c>
      <c r="P85" s="46">
        <v>-27.2</v>
      </c>
      <c r="Q85" s="46">
        <v>0</v>
      </c>
      <c r="R85" s="46">
        <v>0</v>
      </c>
      <c r="S85" s="74">
        <v>0</v>
      </c>
      <c r="U85" s="73">
        <v>4.53</v>
      </c>
      <c r="V85" s="74">
        <v>-27.2</v>
      </c>
      <c r="W85">
        <v>0</v>
      </c>
      <c r="X85">
        <v>0</v>
      </c>
      <c r="Y85">
        <v>4.53</v>
      </c>
      <c r="Z85">
        <v>-27.2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4.43</v>
      </c>
      <c r="N86" s="73">
        <v>0</v>
      </c>
      <c r="O86" s="46">
        <v>0</v>
      </c>
      <c r="P86" s="46">
        <v>-75.2</v>
      </c>
      <c r="Q86" s="46">
        <v>0</v>
      </c>
      <c r="R86" s="46">
        <v>0</v>
      </c>
      <c r="S86" s="74">
        <v>0</v>
      </c>
      <c r="U86" s="73">
        <v>4.43</v>
      </c>
      <c r="V86" s="74">
        <v>-75.2</v>
      </c>
      <c r="W86">
        <v>0</v>
      </c>
      <c r="X86">
        <v>0</v>
      </c>
      <c r="Y86">
        <v>4.43</v>
      </c>
      <c r="Z86">
        <v>-75.2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4.24</v>
      </c>
      <c r="N87" s="73">
        <v>0</v>
      </c>
      <c r="O87" s="46">
        <v>0</v>
      </c>
      <c r="P87" s="46">
        <v>-38</v>
      </c>
      <c r="Q87" s="46">
        <v>0</v>
      </c>
      <c r="R87" s="46">
        <v>0</v>
      </c>
      <c r="S87" s="74">
        <v>0</v>
      </c>
      <c r="U87" s="73">
        <v>4.24</v>
      </c>
      <c r="V87" s="74">
        <v>-38</v>
      </c>
      <c r="W87">
        <v>0</v>
      </c>
      <c r="X87">
        <v>0</v>
      </c>
      <c r="Y87">
        <v>4.24</v>
      </c>
      <c r="Z87">
        <v>-38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4.72</v>
      </c>
      <c r="N88" s="73">
        <v>0</v>
      </c>
      <c r="O88" s="46">
        <v>0</v>
      </c>
      <c r="P88" s="46">
        <v>-13</v>
      </c>
      <c r="Q88" s="46">
        <v>0</v>
      </c>
      <c r="R88" s="46">
        <v>0</v>
      </c>
      <c r="S88" s="74">
        <v>0</v>
      </c>
      <c r="U88" s="73">
        <v>4.72</v>
      </c>
      <c r="V88" s="74">
        <v>-13</v>
      </c>
      <c r="W88">
        <v>0</v>
      </c>
      <c r="X88">
        <v>0</v>
      </c>
      <c r="Y88">
        <v>4.72</v>
      </c>
      <c r="Z88">
        <v>-13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4.72</v>
      </c>
      <c r="N89" s="73">
        <v>0</v>
      </c>
      <c r="O89" s="46">
        <v>0</v>
      </c>
      <c r="P89" s="46">
        <v>-21</v>
      </c>
      <c r="Q89" s="46">
        <v>0</v>
      </c>
      <c r="R89" s="46">
        <v>0</v>
      </c>
      <c r="S89" s="74">
        <v>0</v>
      </c>
      <c r="U89" s="73">
        <v>4.72</v>
      </c>
      <c r="V89" s="74">
        <v>-21</v>
      </c>
      <c r="W89">
        <v>0</v>
      </c>
      <c r="X89">
        <v>0</v>
      </c>
      <c r="Y89">
        <v>4.72</v>
      </c>
      <c r="Z89">
        <v>-21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2.12</v>
      </c>
      <c r="N90" s="73">
        <v>0</v>
      </c>
      <c r="O90" s="46">
        <v>0</v>
      </c>
      <c r="P90" s="46">
        <v>-31</v>
      </c>
      <c r="Q90" s="46">
        <v>0</v>
      </c>
      <c r="R90" s="46">
        <v>0</v>
      </c>
      <c r="S90" s="74">
        <v>0</v>
      </c>
      <c r="U90" s="73">
        <v>2.12</v>
      </c>
      <c r="V90" s="74">
        <v>-31</v>
      </c>
      <c r="W90">
        <v>0</v>
      </c>
      <c r="X90">
        <v>0</v>
      </c>
      <c r="Y90">
        <v>2.12</v>
      </c>
      <c r="Z90">
        <v>-31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0.77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0.77</v>
      </c>
      <c r="V91" s="74">
        <v>0</v>
      </c>
      <c r="W91">
        <v>0</v>
      </c>
      <c r="X91">
        <v>0</v>
      </c>
      <c r="Y91">
        <v>0.77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2.8</v>
      </c>
      <c r="N92" s="73">
        <v>0</v>
      </c>
      <c r="O92" s="46">
        <v>0</v>
      </c>
      <c r="P92" s="46">
        <v>-47</v>
      </c>
      <c r="Q92" s="46">
        <v>0</v>
      </c>
      <c r="R92" s="46">
        <v>0</v>
      </c>
      <c r="S92" s="74">
        <v>0</v>
      </c>
      <c r="U92" s="73">
        <v>2.8</v>
      </c>
      <c r="V92" s="74">
        <v>-47</v>
      </c>
      <c r="W92">
        <v>0</v>
      </c>
      <c r="X92">
        <v>0</v>
      </c>
      <c r="Y92">
        <v>2.8</v>
      </c>
      <c r="Z92">
        <v>-47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2.31</v>
      </c>
      <c r="N93" s="73">
        <v>0</v>
      </c>
      <c r="O93" s="46">
        <v>0</v>
      </c>
      <c r="P93" s="46">
        <v>-53</v>
      </c>
      <c r="Q93" s="46">
        <v>0</v>
      </c>
      <c r="R93" s="46">
        <v>0</v>
      </c>
      <c r="S93" s="74">
        <v>0</v>
      </c>
      <c r="U93" s="73">
        <v>2.31</v>
      </c>
      <c r="V93" s="74">
        <v>-53</v>
      </c>
      <c r="W93">
        <v>0</v>
      </c>
      <c r="X93">
        <v>0</v>
      </c>
      <c r="Y93">
        <v>2.31</v>
      </c>
      <c r="Z93">
        <v>-53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1.54</v>
      </c>
      <c r="N94" s="73">
        <v>0</v>
      </c>
      <c r="O94" s="46">
        <v>0</v>
      </c>
      <c r="P94" s="46">
        <v>-59</v>
      </c>
      <c r="Q94" s="46">
        <v>0</v>
      </c>
      <c r="R94" s="46">
        <v>0</v>
      </c>
      <c r="S94" s="74">
        <v>0</v>
      </c>
      <c r="U94" s="73">
        <v>1.54</v>
      </c>
      <c r="V94" s="74">
        <v>-59</v>
      </c>
      <c r="W94">
        <v>0</v>
      </c>
      <c r="X94">
        <v>0</v>
      </c>
      <c r="Y94">
        <v>1.54</v>
      </c>
      <c r="Z94">
        <v>-59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4.24</v>
      </c>
      <c r="N95" s="73">
        <v>0</v>
      </c>
      <c r="O95" s="46">
        <v>0</v>
      </c>
      <c r="P95" s="46">
        <v>-77</v>
      </c>
      <c r="Q95" s="46">
        <v>0</v>
      </c>
      <c r="R95" s="46">
        <v>0</v>
      </c>
      <c r="S95" s="74">
        <v>0</v>
      </c>
      <c r="U95" s="73">
        <v>4.24</v>
      </c>
      <c r="V95" s="74">
        <v>-77</v>
      </c>
      <c r="W95">
        <v>0</v>
      </c>
      <c r="X95">
        <v>0</v>
      </c>
      <c r="Y95">
        <v>4.24</v>
      </c>
      <c r="Z95">
        <v>-77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3.18</v>
      </c>
      <c r="N96" s="73">
        <v>0</v>
      </c>
      <c r="O96" s="46">
        <v>0</v>
      </c>
      <c r="P96" s="46">
        <v>-84</v>
      </c>
      <c r="Q96" s="46">
        <v>0</v>
      </c>
      <c r="R96" s="46">
        <v>0</v>
      </c>
      <c r="S96" s="74">
        <v>0</v>
      </c>
      <c r="U96" s="73">
        <v>3.18</v>
      </c>
      <c r="V96" s="74">
        <v>-84</v>
      </c>
      <c r="W96">
        <v>0</v>
      </c>
      <c r="X96">
        <v>0</v>
      </c>
      <c r="Y96">
        <v>3.18</v>
      </c>
      <c r="Z96">
        <v>-84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1.64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1.64</v>
      </c>
      <c r="V97" s="74">
        <v>0</v>
      </c>
      <c r="W97">
        <v>0</v>
      </c>
      <c r="X97">
        <v>0</v>
      </c>
      <c r="Y97">
        <v>1.64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0.19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0.19</v>
      </c>
      <c r="V98" s="74">
        <v>0</v>
      </c>
      <c r="W98">
        <v>0</v>
      </c>
      <c r="X98">
        <v>0</v>
      </c>
      <c r="Y98">
        <v>0.19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0.12531999999999999</v>
      </c>
      <c r="I99" s="69">
        <f t="shared" ref="I99:BQ99" si="1">SUM(I3:I98)/4000</f>
        <v>1.53575E-2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4.7937500000000008E-2</v>
      </c>
      <c r="N99" s="68">
        <f t="shared" si="1"/>
        <v>0</v>
      </c>
      <c r="O99" s="69">
        <f t="shared" si="1"/>
        <v>-0.15750749999999999</v>
      </c>
      <c r="P99" s="69">
        <f t="shared" si="1"/>
        <v>-0.60418749999999999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0.18861499999999998</v>
      </c>
      <c r="V99" s="70">
        <f t="shared" si="1"/>
        <v>-0.7616949999999999</v>
      </c>
      <c r="W99">
        <f t="shared" si="1"/>
        <v>0.12531999999999999</v>
      </c>
      <c r="X99">
        <f t="shared" si="1"/>
        <v>-0.14215000000000003</v>
      </c>
      <c r="Y99">
        <f t="shared" si="1"/>
        <v>4.7937500000000008E-2</v>
      </c>
      <c r="Z99">
        <f t="shared" si="1"/>
        <v>-0.60418749999999999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528</v>
      </c>
      <c r="X1" t="s">
        <v>145</v>
      </c>
      <c r="Y1" t="s">
        <v>532</v>
      </c>
      <c r="Z1" t="s">
        <v>534</v>
      </c>
      <c r="AA1" t="s">
        <v>146</v>
      </c>
      <c r="AB1" t="s">
        <v>146</v>
      </c>
      <c r="AC1" t="s">
        <v>145</v>
      </c>
      <c r="AD1" t="s">
        <v>146</v>
      </c>
      <c r="AE1" t="s">
        <v>146</v>
      </c>
      <c r="AF1" t="s">
        <v>544</v>
      </c>
      <c r="AG1" t="s">
        <v>546</v>
      </c>
      <c r="AH1" t="s">
        <v>548</v>
      </c>
      <c r="AI1" t="s">
        <v>145</v>
      </c>
      <c r="AJ1" t="s">
        <v>551</v>
      </c>
      <c r="AK1" t="s">
        <v>553</v>
      </c>
      <c r="AL1" t="s">
        <v>146</v>
      </c>
      <c r="AM1" t="s">
        <v>146</v>
      </c>
      <c r="AN1" t="s">
        <v>559</v>
      </c>
      <c r="AO1" t="s">
        <v>561</v>
      </c>
      <c r="AP1" t="s">
        <v>145</v>
      </c>
      <c r="AQ1" t="s">
        <v>564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45255</v>
      </c>
      <c r="W2" s="28" t="s">
        <v>149</v>
      </c>
      <c r="X2" t="s">
        <v>530</v>
      </c>
      <c r="Y2" t="s">
        <v>358</v>
      </c>
      <c r="Z2" t="s">
        <v>369</v>
      </c>
      <c r="AA2" t="s">
        <v>536</v>
      </c>
      <c r="AB2" t="s">
        <v>538</v>
      </c>
      <c r="AC2" t="s">
        <v>530</v>
      </c>
      <c r="AD2" t="s">
        <v>541</v>
      </c>
      <c r="AE2" t="s">
        <v>541</v>
      </c>
      <c r="AF2" t="s">
        <v>148</v>
      </c>
      <c r="AG2" t="s">
        <v>369</v>
      </c>
      <c r="AH2" t="s">
        <v>146</v>
      </c>
      <c r="AI2" t="s">
        <v>538</v>
      </c>
      <c r="AJ2" t="s">
        <v>145</v>
      </c>
      <c r="AK2" t="s">
        <v>146</v>
      </c>
      <c r="AL2" t="s">
        <v>555</v>
      </c>
      <c r="AM2" t="s">
        <v>557</v>
      </c>
      <c r="AN2" t="s">
        <v>146</v>
      </c>
      <c r="AO2" t="s">
        <v>145</v>
      </c>
      <c r="AP2" t="s">
        <v>538</v>
      </c>
      <c r="AQ2" t="s">
        <v>146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96.88</v>
      </c>
      <c r="I3" s="53">
        <v>0</v>
      </c>
      <c r="J3" s="53">
        <v>2.67</v>
      </c>
      <c r="K3" s="53">
        <v>0</v>
      </c>
      <c r="L3" s="53">
        <v>1.93</v>
      </c>
      <c r="M3" s="72">
        <v>0</v>
      </c>
      <c r="N3" s="71">
        <v>181.5</v>
      </c>
      <c r="O3" s="53">
        <v>384.17</v>
      </c>
      <c r="P3" s="53">
        <v>0</v>
      </c>
      <c r="Q3" s="53">
        <v>0</v>
      </c>
      <c r="R3" s="53">
        <v>0</v>
      </c>
      <c r="S3" s="72">
        <v>0</v>
      </c>
      <c r="W3">
        <v>2.67</v>
      </c>
      <c r="X3">
        <v>0</v>
      </c>
      <c r="Y3">
        <v>0.48</v>
      </c>
      <c r="Z3">
        <v>1.93</v>
      </c>
      <c r="AA3">
        <v>0</v>
      </c>
      <c r="AB3">
        <v>34.17</v>
      </c>
      <c r="AC3">
        <v>0</v>
      </c>
      <c r="AD3">
        <v>0</v>
      </c>
      <c r="AE3">
        <v>100</v>
      </c>
      <c r="AF3">
        <v>0</v>
      </c>
      <c r="AG3">
        <v>0</v>
      </c>
      <c r="AH3">
        <v>0</v>
      </c>
      <c r="AI3">
        <v>79.489999999999995</v>
      </c>
      <c r="AJ3">
        <v>48.2</v>
      </c>
      <c r="AK3">
        <v>0</v>
      </c>
      <c r="AL3">
        <v>100</v>
      </c>
      <c r="AM3">
        <v>150</v>
      </c>
      <c r="AN3">
        <v>0</v>
      </c>
      <c r="AO3">
        <v>48.2</v>
      </c>
      <c r="AP3">
        <v>102.01</v>
      </c>
      <c r="AQ3">
        <v>0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96.88</v>
      </c>
      <c r="I4" s="46">
        <v>0</v>
      </c>
      <c r="J4" s="46">
        <v>2.67</v>
      </c>
      <c r="K4" s="46">
        <v>0</v>
      </c>
      <c r="L4" s="46">
        <v>1.93</v>
      </c>
      <c r="M4" s="74">
        <v>0</v>
      </c>
      <c r="N4" s="73">
        <v>181.5</v>
      </c>
      <c r="O4" s="46">
        <v>384.17</v>
      </c>
      <c r="P4" s="46">
        <v>0</v>
      </c>
      <c r="Q4" s="46">
        <v>0</v>
      </c>
      <c r="R4" s="46">
        <v>0</v>
      </c>
      <c r="S4" s="74">
        <v>0</v>
      </c>
      <c r="W4">
        <v>2.67</v>
      </c>
      <c r="X4">
        <v>0</v>
      </c>
      <c r="Y4">
        <v>0.48</v>
      </c>
      <c r="Z4">
        <v>1.93</v>
      </c>
      <c r="AA4">
        <v>0</v>
      </c>
      <c r="AB4">
        <v>34.17</v>
      </c>
      <c r="AC4">
        <v>0</v>
      </c>
      <c r="AD4">
        <v>0</v>
      </c>
      <c r="AE4">
        <v>100</v>
      </c>
      <c r="AF4">
        <v>0</v>
      </c>
      <c r="AG4">
        <v>0</v>
      </c>
      <c r="AH4">
        <v>0</v>
      </c>
      <c r="AI4">
        <v>79.489999999999995</v>
      </c>
      <c r="AJ4">
        <v>48.2</v>
      </c>
      <c r="AK4">
        <v>0</v>
      </c>
      <c r="AL4">
        <v>100</v>
      </c>
      <c r="AM4">
        <v>150</v>
      </c>
      <c r="AN4">
        <v>0</v>
      </c>
      <c r="AO4">
        <v>48.2</v>
      </c>
      <c r="AP4">
        <v>102.01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96.88</v>
      </c>
      <c r="I5" s="46">
        <v>0</v>
      </c>
      <c r="J5" s="46">
        <v>2.67</v>
      </c>
      <c r="K5" s="46">
        <v>0</v>
      </c>
      <c r="L5" s="46">
        <v>1.93</v>
      </c>
      <c r="M5" s="74">
        <v>0</v>
      </c>
      <c r="N5" s="73">
        <v>181.5</v>
      </c>
      <c r="O5" s="46">
        <v>384.17</v>
      </c>
      <c r="P5" s="46">
        <v>0</v>
      </c>
      <c r="Q5" s="46">
        <v>0</v>
      </c>
      <c r="R5" s="46">
        <v>0</v>
      </c>
      <c r="S5" s="74">
        <v>0</v>
      </c>
      <c r="W5">
        <v>2.67</v>
      </c>
      <c r="X5">
        <v>0</v>
      </c>
      <c r="Y5">
        <v>0.48</v>
      </c>
      <c r="Z5">
        <v>1.93</v>
      </c>
      <c r="AA5">
        <v>0</v>
      </c>
      <c r="AB5">
        <v>34.17</v>
      </c>
      <c r="AC5">
        <v>0</v>
      </c>
      <c r="AD5">
        <v>0</v>
      </c>
      <c r="AE5">
        <v>100</v>
      </c>
      <c r="AF5">
        <v>0</v>
      </c>
      <c r="AG5">
        <v>0</v>
      </c>
      <c r="AH5">
        <v>0</v>
      </c>
      <c r="AI5">
        <v>79.489999999999995</v>
      </c>
      <c r="AJ5">
        <v>48.2</v>
      </c>
      <c r="AK5">
        <v>0</v>
      </c>
      <c r="AL5">
        <v>100</v>
      </c>
      <c r="AM5">
        <v>150</v>
      </c>
      <c r="AN5">
        <v>0</v>
      </c>
      <c r="AO5">
        <v>48.2</v>
      </c>
      <c r="AP5">
        <v>102.01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96.88</v>
      </c>
      <c r="I6" s="46">
        <v>0</v>
      </c>
      <c r="J6" s="46">
        <v>2.67</v>
      </c>
      <c r="K6" s="46">
        <v>0</v>
      </c>
      <c r="L6" s="46">
        <v>1.93</v>
      </c>
      <c r="M6" s="74">
        <v>0</v>
      </c>
      <c r="N6" s="73">
        <v>181.5</v>
      </c>
      <c r="O6" s="46">
        <v>384.17</v>
      </c>
      <c r="P6" s="46">
        <v>0</v>
      </c>
      <c r="Q6" s="46">
        <v>0</v>
      </c>
      <c r="R6" s="46">
        <v>0</v>
      </c>
      <c r="S6" s="74">
        <v>0</v>
      </c>
      <c r="W6">
        <v>2.67</v>
      </c>
      <c r="X6">
        <v>0</v>
      </c>
      <c r="Y6">
        <v>0.48</v>
      </c>
      <c r="Z6">
        <v>1.93</v>
      </c>
      <c r="AA6">
        <v>0</v>
      </c>
      <c r="AB6">
        <v>34.17</v>
      </c>
      <c r="AC6">
        <v>0</v>
      </c>
      <c r="AD6">
        <v>0</v>
      </c>
      <c r="AE6">
        <v>100</v>
      </c>
      <c r="AF6">
        <v>0</v>
      </c>
      <c r="AG6">
        <v>0</v>
      </c>
      <c r="AH6">
        <v>0</v>
      </c>
      <c r="AI6">
        <v>79.489999999999995</v>
      </c>
      <c r="AJ6">
        <v>48.2</v>
      </c>
      <c r="AK6">
        <v>0</v>
      </c>
      <c r="AL6">
        <v>100</v>
      </c>
      <c r="AM6">
        <v>150</v>
      </c>
      <c r="AN6">
        <v>0</v>
      </c>
      <c r="AO6">
        <v>48.2</v>
      </c>
      <c r="AP6">
        <v>102.01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96.88</v>
      </c>
      <c r="I7" s="46">
        <v>0</v>
      </c>
      <c r="J7" s="46">
        <v>2.67</v>
      </c>
      <c r="K7" s="46">
        <v>0</v>
      </c>
      <c r="L7" s="46">
        <v>1.93</v>
      </c>
      <c r="M7" s="74">
        <v>0</v>
      </c>
      <c r="N7" s="73">
        <v>181.5</v>
      </c>
      <c r="O7" s="46">
        <v>384.17</v>
      </c>
      <c r="P7" s="46">
        <v>0</v>
      </c>
      <c r="Q7" s="46">
        <v>0</v>
      </c>
      <c r="R7" s="46">
        <v>0</v>
      </c>
      <c r="S7" s="74">
        <v>0</v>
      </c>
      <c r="W7">
        <v>2.67</v>
      </c>
      <c r="X7">
        <v>0</v>
      </c>
      <c r="Y7">
        <v>0.48</v>
      </c>
      <c r="Z7">
        <v>1.93</v>
      </c>
      <c r="AA7">
        <v>0</v>
      </c>
      <c r="AB7">
        <v>34.17</v>
      </c>
      <c r="AC7">
        <v>0</v>
      </c>
      <c r="AD7">
        <v>0</v>
      </c>
      <c r="AE7">
        <v>100</v>
      </c>
      <c r="AF7">
        <v>0</v>
      </c>
      <c r="AG7">
        <v>0</v>
      </c>
      <c r="AH7">
        <v>0</v>
      </c>
      <c r="AI7">
        <v>79.489999999999995</v>
      </c>
      <c r="AJ7">
        <v>48.2</v>
      </c>
      <c r="AK7">
        <v>0</v>
      </c>
      <c r="AL7">
        <v>100</v>
      </c>
      <c r="AM7">
        <v>150</v>
      </c>
      <c r="AN7">
        <v>0</v>
      </c>
      <c r="AO7">
        <v>48.2</v>
      </c>
      <c r="AP7">
        <v>102.01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96.88</v>
      </c>
      <c r="I8" s="46">
        <v>0</v>
      </c>
      <c r="J8" s="46">
        <v>2.67</v>
      </c>
      <c r="K8" s="46">
        <v>0</v>
      </c>
      <c r="L8" s="46">
        <v>1.93</v>
      </c>
      <c r="M8" s="74">
        <v>0</v>
      </c>
      <c r="N8" s="73">
        <v>181.5</v>
      </c>
      <c r="O8" s="46">
        <v>384.17</v>
      </c>
      <c r="P8" s="46">
        <v>0</v>
      </c>
      <c r="Q8" s="46">
        <v>0</v>
      </c>
      <c r="R8" s="46">
        <v>0</v>
      </c>
      <c r="S8" s="74">
        <v>0</v>
      </c>
      <c r="W8">
        <v>2.67</v>
      </c>
      <c r="X8">
        <v>0</v>
      </c>
      <c r="Y8">
        <v>0.48</v>
      </c>
      <c r="Z8">
        <v>1.93</v>
      </c>
      <c r="AA8">
        <v>0</v>
      </c>
      <c r="AB8">
        <v>34.17</v>
      </c>
      <c r="AC8">
        <v>0</v>
      </c>
      <c r="AD8">
        <v>0</v>
      </c>
      <c r="AE8">
        <v>100</v>
      </c>
      <c r="AF8">
        <v>0</v>
      </c>
      <c r="AG8">
        <v>0</v>
      </c>
      <c r="AH8">
        <v>0</v>
      </c>
      <c r="AI8">
        <v>79.489999999999995</v>
      </c>
      <c r="AJ8">
        <v>48.2</v>
      </c>
      <c r="AK8">
        <v>0</v>
      </c>
      <c r="AL8">
        <v>100</v>
      </c>
      <c r="AM8">
        <v>150</v>
      </c>
      <c r="AN8">
        <v>0</v>
      </c>
      <c r="AO8">
        <v>48.2</v>
      </c>
      <c r="AP8">
        <v>102.01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96.88</v>
      </c>
      <c r="I9" s="46">
        <v>0</v>
      </c>
      <c r="J9" s="46">
        <v>2.67</v>
      </c>
      <c r="K9" s="46">
        <v>0</v>
      </c>
      <c r="L9" s="46">
        <v>1.93</v>
      </c>
      <c r="M9" s="74">
        <v>0</v>
      </c>
      <c r="N9" s="73">
        <v>181.5</v>
      </c>
      <c r="O9" s="46">
        <v>384.17</v>
      </c>
      <c r="P9" s="46">
        <v>0</v>
      </c>
      <c r="Q9" s="46">
        <v>0</v>
      </c>
      <c r="R9" s="46">
        <v>0</v>
      </c>
      <c r="S9" s="74">
        <v>0</v>
      </c>
      <c r="W9">
        <v>2.67</v>
      </c>
      <c r="X9">
        <v>0</v>
      </c>
      <c r="Y9">
        <v>0.48</v>
      </c>
      <c r="Z9">
        <v>1.93</v>
      </c>
      <c r="AA9">
        <v>0</v>
      </c>
      <c r="AB9">
        <v>34.17</v>
      </c>
      <c r="AC9">
        <v>0</v>
      </c>
      <c r="AD9">
        <v>0</v>
      </c>
      <c r="AE9">
        <v>100</v>
      </c>
      <c r="AF9">
        <v>0</v>
      </c>
      <c r="AG9">
        <v>0</v>
      </c>
      <c r="AH9">
        <v>0</v>
      </c>
      <c r="AI9">
        <v>79.489999999999995</v>
      </c>
      <c r="AJ9">
        <v>48.2</v>
      </c>
      <c r="AK9">
        <v>0</v>
      </c>
      <c r="AL9">
        <v>100</v>
      </c>
      <c r="AM9">
        <v>150</v>
      </c>
      <c r="AN9">
        <v>0</v>
      </c>
      <c r="AO9">
        <v>48.2</v>
      </c>
      <c r="AP9">
        <v>102.01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3">
        <v>96.88</v>
      </c>
      <c r="I10" s="46">
        <v>0</v>
      </c>
      <c r="J10" s="46">
        <v>2.67</v>
      </c>
      <c r="K10" s="46">
        <v>0</v>
      </c>
      <c r="L10" s="46">
        <v>1.93</v>
      </c>
      <c r="M10" s="74">
        <v>0</v>
      </c>
      <c r="N10" s="73">
        <v>181.5</v>
      </c>
      <c r="O10" s="46">
        <v>384.17</v>
      </c>
      <c r="P10" s="46">
        <v>0</v>
      </c>
      <c r="Q10" s="46">
        <v>0</v>
      </c>
      <c r="R10" s="46">
        <v>0</v>
      </c>
      <c r="S10" s="74">
        <v>0</v>
      </c>
      <c r="W10">
        <v>2.67</v>
      </c>
      <c r="X10">
        <v>0</v>
      </c>
      <c r="Y10">
        <v>0.48</v>
      </c>
      <c r="Z10">
        <v>1.93</v>
      </c>
      <c r="AA10">
        <v>0</v>
      </c>
      <c r="AB10">
        <v>34.17</v>
      </c>
      <c r="AC10">
        <v>0</v>
      </c>
      <c r="AD10">
        <v>0</v>
      </c>
      <c r="AE10">
        <v>100</v>
      </c>
      <c r="AF10">
        <v>0</v>
      </c>
      <c r="AG10">
        <v>0</v>
      </c>
      <c r="AH10">
        <v>0</v>
      </c>
      <c r="AI10">
        <v>79.489999999999995</v>
      </c>
      <c r="AJ10">
        <v>48.2</v>
      </c>
      <c r="AK10">
        <v>0</v>
      </c>
      <c r="AL10">
        <v>100</v>
      </c>
      <c r="AM10">
        <v>150</v>
      </c>
      <c r="AN10">
        <v>0</v>
      </c>
      <c r="AO10">
        <v>48.2</v>
      </c>
      <c r="AP10">
        <v>102.01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3">
        <v>96.830000000000013</v>
      </c>
      <c r="I11" s="46">
        <v>0</v>
      </c>
      <c r="J11" s="46">
        <v>2.67</v>
      </c>
      <c r="K11" s="46">
        <v>0</v>
      </c>
      <c r="L11" s="46">
        <v>1.93</v>
      </c>
      <c r="M11" s="74">
        <v>0</v>
      </c>
      <c r="N11" s="73">
        <v>181.5</v>
      </c>
      <c r="O11" s="46">
        <v>384.17</v>
      </c>
      <c r="P11" s="46">
        <v>0</v>
      </c>
      <c r="Q11" s="46">
        <v>0</v>
      </c>
      <c r="R11" s="46">
        <v>0</v>
      </c>
      <c r="S11" s="74">
        <v>0</v>
      </c>
      <c r="W11">
        <v>2.67</v>
      </c>
      <c r="X11">
        <v>0</v>
      </c>
      <c r="Y11">
        <v>0.43</v>
      </c>
      <c r="Z11">
        <v>1.93</v>
      </c>
      <c r="AA11">
        <v>0</v>
      </c>
      <c r="AB11">
        <v>34.17</v>
      </c>
      <c r="AC11">
        <v>0</v>
      </c>
      <c r="AD11">
        <v>0</v>
      </c>
      <c r="AE11">
        <v>100</v>
      </c>
      <c r="AF11">
        <v>0</v>
      </c>
      <c r="AG11">
        <v>0</v>
      </c>
      <c r="AH11">
        <v>0</v>
      </c>
      <c r="AI11">
        <v>79.489999999999995</v>
      </c>
      <c r="AJ11">
        <v>48.2</v>
      </c>
      <c r="AK11">
        <v>0</v>
      </c>
      <c r="AL11">
        <v>100</v>
      </c>
      <c r="AM11">
        <v>150</v>
      </c>
      <c r="AN11">
        <v>0</v>
      </c>
      <c r="AO11">
        <v>48.2</v>
      </c>
      <c r="AP11">
        <v>102.01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3">
        <v>96.830000000000013</v>
      </c>
      <c r="I12" s="46">
        <v>0</v>
      </c>
      <c r="J12" s="46">
        <v>2.67</v>
      </c>
      <c r="K12" s="46">
        <v>0</v>
      </c>
      <c r="L12" s="46">
        <v>1.93</v>
      </c>
      <c r="M12" s="74">
        <v>0</v>
      </c>
      <c r="N12" s="73">
        <v>181.5</v>
      </c>
      <c r="O12" s="46">
        <v>384.17</v>
      </c>
      <c r="P12" s="46">
        <v>0</v>
      </c>
      <c r="Q12" s="46">
        <v>0</v>
      </c>
      <c r="R12" s="46">
        <v>0</v>
      </c>
      <c r="S12" s="74">
        <v>0</v>
      </c>
      <c r="W12">
        <v>2.67</v>
      </c>
      <c r="X12">
        <v>0</v>
      </c>
      <c r="Y12">
        <v>0.43</v>
      </c>
      <c r="Z12">
        <v>1.93</v>
      </c>
      <c r="AA12">
        <v>0</v>
      </c>
      <c r="AB12">
        <v>34.17</v>
      </c>
      <c r="AC12">
        <v>0</v>
      </c>
      <c r="AD12">
        <v>0</v>
      </c>
      <c r="AE12">
        <v>100</v>
      </c>
      <c r="AF12">
        <v>0</v>
      </c>
      <c r="AG12">
        <v>0</v>
      </c>
      <c r="AH12">
        <v>0</v>
      </c>
      <c r="AI12">
        <v>79.489999999999995</v>
      </c>
      <c r="AJ12">
        <v>48.2</v>
      </c>
      <c r="AK12">
        <v>0</v>
      </c>
      <c r="AL12">
        <v>100</v>
      </c>
      <c r="AM12">
        <v>150</v>
      </c>
      <c r="AN12">
        <v>0</v>
      </c>
      <c r="AO12">
        <v>48.2</v>
      </c>
      <c r="AP12">
        <v>102.01</v>
      </c>
      <c r="AQ12">
        <v>0</v>
      </c>
    </row>
    <row r="13" spans="1:43">
      <c r="A13" t="s">
        <v>242</v>
      </c>
      <c r="G13" t="s">
        <v>55</v>
      </c>
      <c r="H13" s="73">
        <v>96.830000000000013</v>
      </c>
      <c r="I13" s="46">
        <v>0</v>
      </c>
      <c r="J13" s="46">
        <v>2.67</v>
      </c>
      <c r="K13" s="46">
        <v>0</v>
      </c>
      <c r="L13" s="46">
        <v>1.93</v>
      </c>
      <c r="M13" s="74">
        <v>0</v>
      </c>
      <c r="N13" s="73">
        <v>181.5</v>
      </c>
      <c r="O13" s="46">
        <v>384.17</v>
      </c>
      <c r="P13" s="46">
        <v>0</v>
      </c>
      <c r="Q13" s="46">
        <v>0</v>
      </c>
      <c r="R13" s="46">
        <v>0</v>
      </c>
      <c r="S13" s="74">
        <v>0</v>
      </c>
      <c r="W13">
        <v>2.67</v>
      </c>
      <c r="X13">
        <v>0</v>
      </c>
      <c r="Y13">
        <v>0.43</v>
      </c>
      <c r="Z13">
        <v>1.93</v>
      </c>
      <c r="AA13">
        <v>0</v>
      </c>
      <c r="AB13">
        <v>34.17</v>
      </c>
      <c r="AC13">
        <v>0</v>
      </c>
      <c r="AD13">
        <v>0</v>
      </c>
      <c r="AE13">
        <v>100</v>
      </c>
      <c r="AF13">
        <v>0</v>
      </c>
      <c r="AG13">
        <v>0</v>
      </c>
      <c r="AH13">
        <v>0</v>
      </c>
      <c r="AI13">
        <v>79.489999999999995</v>
      </c>
      <c r="AJ13">
        <v>48.2</v>
      </c>
      <c r="AK13">
        <v>0</v>
      </c>
      <c r="AL13">
        <v>100</v>
      </c>
      <c r="AM13">
        <v>150</v>
      </c>
      <c r="AN13">
        <v>0</v>
      </c>
      <c r="AO13">
        <v>48.2</v>
      </c>
      <c r="AP13">
        <v>102.01</v>
      </c>
      <c r="AQ13">
        <v>0</v>
      </c>
    </row>
    <row r="14" spans="1:43">
      <c r="A14" t="s">
        <v>243</v>
      </c>
      <c r="G14" t="s">
        <v>56</v>
      </c>
      <c r="H14" s="73">
        <v>96.830000000000013</v>
      </c>
      <c r="I14" s="46">
        <v>0</v>
      </c>
      <c r="J14" s="46">
        <v>2.67</v>
      </c>
      <c r="K14" s="46">
        <v>0</v>
      </c>
      <c r="L14" s="46">
        <v>1.93</v>
      </c>
      <c r="M14" s="74">
        <v>0</v>
      </c>
      <c r="N14" s="73">
        <v>181.5</v>
      </c>
      <c r="O14" s="46">
        <v>384.17</v>
      </c>
      <c r="P14" s="46">
        <v>0</v>
      </c>
      <c r="Q14" s="46">
        <v>0</v>
      </c>
      <c r="R14" s="46">
        <v>0</v>
      </c>
      <c r="S14" s="74">
        <v>0</v>
      </c>
      <c r="W14">
        <v>2.67</v>
      </c>
      <c r="X14">
        <v>0</v>
      </c>
      <c r="Y14">
        <v>0.43</v>
      </c>
      <c r="Z14">
        <v>1.93</v>
      </c>
      <c r="AA14">
        <v>0</v>
      </c>
      <c r="AB14">
        <v>34.17</v>
      </c>
      <c r="AC14">
        <v>0</v>
      </c>
      <c r="AD14">
        <v>0</v>
      </c>
      <c r="AE14">
        <v>100</v>
      </c>
      <c r="AF14">
        <v>0</v>
      </c>
      <c r="AG14">
        <v>0</v>
      </c>
      <c r="AH14">
        <v>0</v>
      </c>
      <c r="AI14">
        <v>79.489999999999995</v>
      </c>
      <c r="AJ14">
        <v>48.2</v>
      </c>
      <c r="AK14">
        <v>0</v>
      </c>
      <c r="AL14">
        <v>100</v>
      </c>
      <c r="AM14">
        <v>150</v>
      </c>
      <c r="AN14">
        <v>0</v>
      </c>
      <c r="AO14">
        <v>48.2</v>
      </c>
      <c r="AP14">
        <v>102.01</v>
      </c>
      <c r="AQ14">
        <v>0</v>
      </c>
    </row>
    <row r="15" spans="1:43">
      <c r="A15" t="s">
        <v>244</v>
      </c>
      <c r="G15" t="s">
        <v>57</v>
      </c>
      <c r="H15" s="73">
        <v>96.830000000000013</v>
      </c>
      <c r="I15" s="46">
        <v>0</v>
      </c>
      <c r="J15" s="46">
        <v>2.57</v>
      </c>
      <c r="K15" s="46">
        <v>0</v>
      </c>
      <c r="L15" s="46">
        <v>1.93</v>
      </c>
      <c r="M15" s="74">
        <v>0</v>
      </c>
      <c r="N15" s="73">
        <v>181.5</v>
      </c>
      <c r="O15" s="46">
        <v>384.17</v>
      </c>
      <c r="P15" s="46">
        <v>0</v>
      </c>
      <c r="Q15" s="46">
        <v>0</v>
      </c>
      <c r="R15" s="46">
        <v>0</v>
      </c>
      <c r="S15" s="74">
        <v>0</v>
      </c>
      <c r="W15">
        <v>2.57</v>
      </c>
      <c r="X15">
        <v>0</v>
      </c>
      <c r="Y15">
        <v>0.43</v>
      </c>
      <c r="Z15">
        <v>1.93</v>
      </c>
      <c r="AA15">
        <v>0</v>
      </c>
      <c r="AB15">
        <v>34.17</v>
      </c>
      <c r="AC15">
        <v>0</v>
      </c>
      <c r="AD15">
        <v>0</v>
      </c>
      <c r="AE15">
        <v>100</v>
      </c>
      <c r="AF15">
        <v>0</v>
      </c>
      <c r="AG15">
        <v>0</v>
      </c>
      <c r="AH15">
        <v>0</v>
      </c>
      <c r="AI15">
        <v>79.489999999999995</v>
      </c>
      <c r="AJ15">
        <v>48.2</v>
      </c>
      <c r="AK15">
        <v>0</v>
      </c>
      <c r="AL15">
        <v>100</v>
      </c>
      <c r="AM15">
        <v>150</v>
      </c>
      <c r="AN15">
        <v>0</v>
      </c>
      <c r="AO15">
        <v>48.2</v>
      </c>
      <c r="AP15">
        <v>102.01</v>
      </c>
      <c r="AQ15">
        <v>0</v>
      </c>
    </row>
    <row r="16" spans="1:43">
      <c r="A16" t="s">
        <v>245</v>
      </c>
      <c r="G16" t="s">
        <v>58</v>
      </c>
      <c r="H16" s="73">
        <v>96.830000000000013</v>
      </c>
      <c r="I16" s="46">
        <v>0</v>
      </c>
      <c r="J16" s="46">
        <v>2.57</v>
      </c>
      <c r="K16" s="46">
        <v>0</v>
      </c>
      <c r="L16" s="46">
        <v>1.93</v>
      </c>
      <c r="M16" s="74">
        <v>0</v>
      </c>
      <c r="N16" s="73">
        <v>181.5</v>
      </c>
      <c r="O16" s="46">
        <v>384.17</v>
      </c>
      <c r="P16" s="46">
        <v>0</v>
      </c>
      <c r="Q16" s="46">
        <v>0</v>
      </c>
      <c r="R16" s="46">
        <v>0</v>
      </c>
      <c r="S16" s="74">
        <v>0</v>
      </c>
      <c r="W16">
        <v>2.57</v>
      </c>
      <c r="X16">
        <v>0</v>
      </c>
      <c r="Y16">
        <v>0.43</v>
      </c>
      <c r="Z16">
        <v>1.93</v>
      </c>
      <c r="AA16">
        <v>0</v>
      </c>
      <c r="AB16">
        <v>34.17</v>
      </c>
      <c r="AC16">
        <v>0</v>
      </c>
      <c r="AD16">
        <v>0</v>
      </c>
      <c r="AE16">
        <v>100</v>
      </c>
      <c r="AF16">
        <v>0</v>
      </c>
      <c r="AG16">
        <v>0</v>
      </c>
      <c r="AH16">
        <v>0</v>
      </c>
      <c r="AI16">
        <v>79.489999999999995</v>
      </c>
      <c r="AJ16">
        <v>48.2</v>
      </c>
      <c r="AK16">
        <v>0</v>
      </c>
      <c r="AL16">
        <v>100</v>
      </c>
      <c r="AM16">
        <v>150</v>
      </c>
      <c r="AN16">
        <v>0</v>
      </c>
      <c r="AO16">
        <v>48.2</v>
      </c>
      <c r="AP16">
        <v>102.01</v>
      </c>
      <c r="AQ16">
        <v>0</v>
      </c>
    </row>
    <row r="17" spans="1:43">
      <c r="A17" t="s">
        <v>246</v>
      </c>
      <c r="G17" t="s">
        <v>59</v>
      </c>
      <c r="H17" s="73">
        <v>96.830000000000013</v>
      </c>
      <c r="I17" s="46">
        <v>0</v>
      </c>
      <c r="J17" s="46">
        <v>2.57</v>
      </c>
      <c r="K17" s="46">
        <v>0</v>
      </c>
      <c r="L17" s="46">
        <v>1.93</v>
      </c>
      <c r="M17" s="74">
        <v>0</v>
      </c>
      <c r="N17" s="73">
        <v>181.5</v>
      </c>
      <c r="O17" s="46">
        <v>384.17</v>
      </c>
      <c r="P17" s="46">
        <v>0</v>
      </c>
      <c r="Q17" s="46">
        <v>0</v>
      </c>
      <c r="R17" s="46">
        <v>0</v>
      </c>
      <c r="S17" s="74">
        <v>0</v>
      </c>
      <c r="W17">
        <v>2.57</v>
      </c>
      <c r="X17">
        <v>0</v>
      </c>
      <c r="Y17">
        <v>0.43</v>
      </c>
      <c r="Z17">
        <v>1.93</v>
      </c>
      <c r="AA17">
        <v>0</v>
      </c>
      <c r="AB17">
        <v>34.17</v>
      </c>
      <c r="AC17">
        <v>0</v>
      </c>
      <c r="AD17">
        <v>0</v>
      </c>
      <c r="AE17">
        <v>100</v>
      </c>
      <c r="AF17">
        <v>0</v>
      </c>
      <c r="AG17">
        <v>0</v>
      </c>
      <c r="AH17">
        <v>0</v>
      </c>
      <c r="AI17">
        <v>79.489999999999995</v>
      </c>
      <c r="AJ17">
        <v>48.2</v>
      </c>
      <c r="AK17">
        <v>0</v>
      </c>
      <c r="AL17">
        <v>100</v>
      </c>
      <c r="AM17">
        <v>150</v>
      </c>
      <c r="AN17">
        <v>0</v>
      </c>
      <c r="AO17">
        <v>48.2</v>
      </c>
      <c r="AP17">
        <v>102.01</v>
      </c>
      <c r="AQ17">
        <v>0</v>
      </c>
    </row>
    <row r="18" spans="1:43">
      <c r="A18" t="s">
        <v>247</v>
      </c>
      <c r="G18" t="s">
        <v>60</v>
      </c>
      <c r="H18" s="73">
        <v>96.830000000000013</v>
      </c>
      <c r="I18" s="46">
        <v>0</v>
      </c>
      <c r="J18" s="46">
        <v>2.57</v>
      </c>
      <c r="K18" s="46">
        <v>0</v>
      </c>
      <c r="L18" s="46">
        <v>1.93</v>
      </c>
      <c r="M18" s="74">
        <v>0</v>
      </c>
      <c r="N18" s="73">
        <v>181.5</v>
      </c>
      <c r="O18" s="46">
        <v>384.17</v>
      </c>
      <c r="P18" s="46">
        <v>0</v>
      </c>
      <c r="Q18" s="46">
        <v>0</v>
      </c>
      <c r="R18" s="46">
        <v>0</v>
      </c>
      <c r="S18" s="74">
        <v>0</v>
      </c>
      <c r="W18">
        <v>2.57</v>
      </c>
      <c r="X18">
        <v>0</v>
      </c>
      <c r="Y18">
        <v>0.43</v>
      </c>
      <c r="Z18">
        <v>1.93</v>
      </c>
      <c r="AA18">
        <v>0</v>
      </c>
      <c r="AB18">
        <v>34.17</v>
      </c>
      <c r="AC18">
        <v>0</v>
      </c>
      <c r="AD18">
        <v>0</v>
      </c>
      <c r="AE18">
        <v>100</v>
      </c>
      <c r="AF18">
        <v>0</v>
      </c>
      <c r="AG18">
        <v>0</v>
      </c>
      <c r="AH18">
        <v>0</v>
      </c>
      <c r="AI18">
        <v>79.489999999999995</v>
      </c>
      <c r="AJ18">
        <v>48.2</v>
      </c>
      <c r="AK18">
        <v>0</v>
      </c>
      <c r="AL18">
        <v>100</v>
      </c>
      <c r="AM18">
        <v>150</v>
      </c>
      <c r="AN18">
        <v>0</v>
      </c>
      <c r="AO18">
        <v>48.2</v>
      </c>
      <c r="AP18">
        <v>102.01</v>
      </c>
      <c r="AQ18">
        <v>0</v>
      </c>
    </row>
    <row r="19" spans="1:43">
      <c r="A19" t="s">
        <v>261</v>
      </c>
      <c r="G19" t="s">
        <v>61</v>
      </c>
      <c r="H19" s="73">
        <v>96.830000000000013</v>
      </c>
      <c r="I19" s="46">
        <v>0</v>
      </c>
      <c r="J19" s="46">
        <v>2.57</v>
      </c>
      <c r="K19" s="46">
        <v>0</v>
      </c>
      <c r="L19" s="46">
        <v>1.93</v>
      </c>
      <c r="M19" s="74">
        <v>0</v>
      </c>
      <c r="N19" s="73">
        <v>181.5</v>
      </c>
      <c r="O19" s="46">
        <v>384.17</v>
      </c>
      <c r="P19" s="46">
        <v>0</v>
      </c>
      <c r="Q19" s="46">
        <v>0</v>
      </c>
      <c r="R19" s="46">
        <v>0</v>
      </c>
      <c r="S19" s="74">
        <v>0</v>
      </c>
      <c r="W19">
        <v>2.57</v>
      </c>
      <c r="X19">
        <v>0</v>
      </c>
      <c r="Y19">
        <v>0.43</v>
      </c>
      <c r="Z19">
        <v>1.93</v>
      </c>
      <c r="AA19">
        <v>0</v>
      </c>
      <c r="AB19">
        <v>34.17</v>
      </c>
      <c r="AC19">
        <v>0</v>
      </c>
      <c r="AD19">
        <v>0</v>
      </c>
      <c r="AE19">
        <v>100</v>
      </c>
      <c r="AF19">
        <v>0</v>
      </c>
      <c r="AG19">
        <v>0</v>
      </c>
      <c r="AH19">
        <v>0</v>
      </c>
      <c r="AI19">
        <v>79.489999999999995</v>
      </c>
      <c r="AJ19">
        <v>48.2</v>
      </c>
      <c r="AK19">
        <v>0</v>
      </c>
      <c r="AL19">
        <v>100</v>
      </c>
      <c r="AM19">
        <v>150</v>
      </c>
      <c r="AN19">
        <v>0</v>
      </c>
      <c r="AO19">
        <v>48.2</v>
      </c>
      <c r="AP19">
        <v>102.01</v>
      </c>
      <c r="AQ19">
        <v>0</v>
      </c>
    </row>
    <row r="20" spans="1:43">
      <c r="A20" t="s">
        <v>262</v>
      </c>
      <c r="G20" t="s">
        <v>62</v>
      </c>
      <c r="H20" s="73">
        <v>96.830000000000013</v>
      </c>
      <c r="I20" s="46">
        <v>0</v>
      </c>
      <c r="J20" s="46">
        <v>2.57</v>
      </c>
      <c r="K20" s="46">
        <v>0</v>
      </c>
      <c r="L20" s="46">
        <v>1.93</v>
      </c>
      <c r="M20" s="74">
        <v>0</v>
      </c>
      <c r="N20" s="73">
        <v>181.5</v>
      </c>
      <c r="O20" s="46">
        <v>384.17</v>
      </c>
      <c r="P20" s="46">
        <v>0</v>
      </c>
      <c r="Q20" s="46">
        <v>0</v>
      </c>
      <c r="R20" s="46">
        <v>0</v>
      </c>
      <c r="S20" s="74">
        <v>0</v>
      </c>
      <c r="W20">
        <v>2.57</v>
      </c>
      <c r="X20">
        <v>0</v>
      </c>
      <c r="Y20">
        <v>0.43</v>
      </c>
      <c r="Z20">
        <v>1.93</v>
      </c>
      <c r="AA20">
        <v>0</v>
      </c>
      <c r="AB20">
        <v>34.17</v>
      </c>
      <c r="AC20">
        <v>0</v>
      </c>
      <c r="AD20">
        <v>0</v>
      </c>
      <c r="AE20">
        <v>100</v>
      </c>
      <c r="AF20">
        <v>0</v>
      </c>
      <c r="AG20">
        <v>0</v>
      </c>
      <c r="AH20">
        <v>0</v>
      </c>
      <c r="AI20">
        <v>79.489999999999995</v>
      </c>
      <c r="AJ20">
        <v>48.2</v>
      </c>
      <c r="AK20">
        <v>0</v>
      </c>
      <c r="AL20">
        <v>100</v>
      </c>
      <c r="AM20">
        <v>150</v>
      </c>
      <c r="AN20">
        <v>0</v>
      </c>
      <c r="AO20">
        <v>48.2</v>
      </c>
      <c r="AP20">
        <v>102.01</v>
      </c>
      <c r="AQ20">
        <v>0</v>
      </c>
    </row>
    <row r="21" spans="1:43">
      <c r="A21" t="s">
        <v>248</v>
      </c>
      <c r="G21" t="s">
        <v>63</v>
      </c>
      <c r="H21" s="73">
        <v>96.830000000000013</v>
      </c>
      <c r="I21" s="46">
        <v>0</v>
      </c>
      <c r="J21" s="46">
        <v>2.57</v>
      </c>
      <c r="K21" s="46">
        <v>0</v>
      </c>
      <c r="L21" s="46">
        <v>1.93</v>
      </c>
      <c r="M21" s="74">
        <v>0</v>
      </c>
      <c r="N21" s="73">
        <v>181.5</v>
      </c>
      <c r="O21" s="46">
        <v>384.17</v>
      </c>
      <c r="P21" s="46">
        <v>0</v>
      </c>
      <c r="Q21" s="46">
        <v>0</v>
      </c>
      <c r="R21" s="46">
        <v>0</v>
      </c>
      <c r="S21" s="74">
        <v>0</v>
      </c>
      <c r="W21">
        <v>2.57</v>
      </c>
      <c r="X21">
        <v>0</v>
      </c>
      <c r="Y21">
        <v>0.43</v>
      </c>
      <c r="Z21">
        <v>1.93</v>
      </c>
      <c r="AA21">
        <v>0</v>
      </c>
      <c r="AB21">
        <v>34.17</v>
      </c>
      <c r="AC21">
        <v>0</v>
      </c>
      <c r="AD21">
        <v>0</v>
      </c>
      <c r="AE21">
        <v>100</v>
      </c>
      <c r="AF21">
        <v>0</v>
      </c>
      <c r="AG21">
        <v>0</v>
      </c>
      <c r="AH21">
        <v>0</v>
      </c>
      <c r="AI21">
        <v>79.489999999999995</v>
      </c>
      <c r="AJ21">
        <v>48.2</v>
      </c>
      <c r="AK21">
        <v>0</v>
      </c>
      <c r="AL21">
        <v>100</v>
      </c>
      <c r="AM21">
        <v>150</v>
      </c>
      <c r="AN21">
        <v>0</v>
      </c>
      <c r="AO21">
        <v>48.2</v>
      </c>
      <c r="AP21">
        <v>102.01</v>
      </c>
      <c r="AQ21">
        <v>0</v>
      </c>
    </row>
    <row r="22" spans="1:43">
      <c r="A22" t="s">
        <v>249</v>
      </c>
      <c r="G22" t="s">
        <v>64</v>
      </c>
      <c r="H22" s="73">
        <v>96.830000000000013</v>
      </c>
      <c r="I22" s="46">
        <v>0</v>
      </c>
      <c r="J22" s="46">
        <v>2.57</v>
      </c>
      <c r="K22" s="46">
        <v>0</v>
      </c>
      <c r="L22" s="46">
        <v>1.93</v>
      </c>
      <c r="M22" s="74">
        <v>0</v>
      </c>
      <c r="N22" s="73">
        <v>181.5</v>
      </c>
      <c r="O22" s="46">
        <v>384.17</v>
      </c>
      <c r="P22" s="46">
        <v>0</v>
      </c>
      <c r="Q22" s="46">
        <v>0</v>
      </c>
      <c r="R22" s="46">
        <v>0</v>
      </c>
      <c r="S22" s="74">
        <v>0</v>
      </c>
      <c r="W22">
        <v>2.57</v>
      </c>
      <c r="X22">
        <v>0</v>
      </c>
      <c r="Y22">
        <v>0.43</v>
      </c>
      <c r="Z22">
        <v>1.93</v>
      </c>
      <c r="AA22">
        <v>0</v>
      </c>
      <c r="AB22">
        <v>34.17</v>
      </c>
      <c r="AC22">
        <v>0</v>
      </c>
      <c r="AD22">
        <v>0</v>
      </c>
      <c r="AE22">
        <v>100</v>
      </c>
      <c r="AF22">
        <v>0</v>
      </c>
      <c r="AG22">
        <v>0</v>
      </c>
      <c r="AH22">
        <v>0</v>
      </c>
      <c r="AI22">
        <v>79.489999999999995</v>
      </c>
      <c r="AJ22">
        <v>48.2</v>
      </c>
      <c r="AK22">
        <v>0</v>
      </c>
      <c r="AL22">
        <v>100</v>
      </c>
      <c r="AM22">
        <v>150</v>
      </c>
      <c r="AN22">
        <v>0</v>
      </c>
      <c r="AO22">
        <v>48.2</v>
      </c>
      <c r="AP22">
        <v>102.01</v>
      </c>
      <c r="AQ22">
        <v>0</v>
      </c>
    </row>
    <row r="23" spans="1:43">
      <c r="A23" t="s">
        <v>250</v>
      </c>
      <c r="G23" t="s">
        <v>65</v>
      </c>
      <c r="H23" s="73">
        <v>96.830000000000013</v>
      </c>
      <c r="I23" s="46">
        <v>0</v>
      </c>
      <c r="J23" s="46">
        <v>2.57</v>
      </c>
      <c r="K23" s="46">
        <v>0</v>
      </c>
      <c r="L23" s="46">
        <v>1.93</v>
      </c>
      <c r="M23" s="74">
        <v>0</v>
      </c>
      <c r="N23" s="73">
        <v>181.5</v>
      </c>
      <c r="O23" s="46">
        <v>384.17</v>
      </c>
      <c r="P23" s="46">
        <v>0</v>
      </c>
      <c r="Q23" s="46">
        <v>0</v>
      </c>
      <c r="R23" s="46">
        <v>0</v>
      </c>
      <c r="S23" s="74">
        <v>0</v>
      </c>
      <c r="W23">
        <v>2.57</v>
      </c>
      <c r="X23">
        <v>0</v>
      </c>
      <c r="Y23">
        <v>0.43</v>
      </c>
      <c r="Z23">
        <v>1.93</v>
      </c>
      <c r="AA23">
        <v>0</v>
      </c>
      <c r="AB23">
        <v>34.17</v>
      </c>
      <c r="AC23">
        <v>0</v>
      </c>
      <c r="AD23">
        <v>0</v>
      </c>
      <c r="AE23">
        <v>100</v>
      </c>
      <c r="AF23">
        <v>0</v>
      </c>
      <c r="AG23">
        <v>0</v>
      </c>
      <c r="AH23">
        <v>0</v>
      </c>
      <c r="AI23">
        <v>79.489999999999995</v>
      </c>
      <c r="AJ23">
        <v>48.2</v>
      </c>
      <c r="AK23">
        <v>0</v>
      </c>
      <c r="AL23">
        <v>100</v>
      </c>
      <c r="AM23">
        <v>150</v>
      </c>
      <c r="AN23">
        <v>0</v>
      </c>
      <c r="AO23">
        <v>48.2</v>
      </c>
      <c r="AP23">
        <v>102.01</v>
      </c>
      <c r="AQ23">
        <v>0</v>
      </c>
    </row>
    <row r="24" spans="1:43">
      <c r="A24" t="s">
        <v>251</v>
      </c>
      <c r="G24" t="s">
        <v>66</v>
      </c>
      <c r="H24" s="73">
        <v>96.830000000000013</v>
      </c>
      <c r="I24" s="46">
        <v>0</v>
      </c>
      <c r="J24" s="46">
        <v>2.57</v>
      </c>
      <c r="K24" s="46">
        <v>0</v>
      </c>
      <c r="L24" s="46">
        <v>1.93</v>
      </c>
      <c r="M24" s="74">
        <v>0</v>
      </c>
      <c r="N24" s="73">
        <v>181.5</v>
      </c>
      <c r="O24" s="46">
        <v>384.17</v>
      </c>
      <c r="P24" s="46">
        <v>0</v>
      </c>
      <c r="Q24" s="46">
        <v>0</v>
      </c>
      <c r="R24" s="46">
        <v>0</v>
      </c>
      <c r="S24" s="74">
        <v>0</v>
      </c>
      <c r="W24">
        <v>2.57</v>
      </c>
      <c r="X24">
        <v>0</v>
      </c>
      <c r="Y24">
        <v>0.43</v>
      </c>
      <c r="Z24">
        <v>1.93</v>
      </c>
      <c r="AA24">
        <v>0</v>
      </c>
      <c r="AB24">
        <v>34.17</v>
      </c>
      <c r="AC24">
        <v>0</v>
      </c>
      <c r="AD24">
        <v>0</v>
      </c>
      <c r="AE24">
        <v>100</v>
      </c>
      <c r="AF24">
        <v>0</v>
      </c>
      <c r="AG24">
        <v>0</v>
      </c>
      <c r="AH24">
        <v>0</v>
      </c>
      <c r="AI24">
        <v>79.489999999999995</v>
      </c>
      <c r="AJ24">
        <v>48.2</v>
      </c>
      <c r="AK24">
        <v>0</v>
      </c>
      <c r="AL24">
        <v>100</v>
      </c>
      <c r="AM24">
        <v>150</v>
      </c>
      <c r="AN24">
        <v>0</v>
      </c>
      <c r="AO24">
        <v>48.2</v>
      </c>
      <c r="AP24">
        <v>102.01</v>
      </c>
      <c r="AQ24">
        <v>0</v>
      </c>
    </row>
    <row r="25" spans="1:43">
      <c r="A25" t="s">
        <v>252</v>
      </c>
      <c r="G25" t="s">
        <v>67</v>
      </c>
      <c r="H25" s="73">
        <v>96.830000000000013</v>
      </c>
      <c r="I25" s="46">
        <v>0</v>
      </c>
      <c r="J25" s="46">
        <v>2.57</v>
      </c>
      <c r="K25" s="46">
        <v>0</v>
      </c>
      <c r="L25" s="46">
        <v>1.93</v>
      </c>
      <c r="M25" s="74">
        <v>0</v>
      </c>
      <c r="N25" s="73">
        <v>181.5</v>
      </c>
      <c r="O25" s="46">
        <v>384.17</v>
      </c>
      <c r="P25" s="46">
        <v>0</v>
      </c>
      <c r="Q25" s="46">
        <v>0</v>
      </c>
      <c r="R25" s="46">
        <v>0</v>
      </c>
      <c r="S25" s="74">
        <v>0</v>
      </c>
      <c r="W25">
        <v>2.57</v>
      </c>
      <c r="X25">
        <v>0</v>
      </c>
      <c r="Y25">
        <v>0.43</v>
      </c>
      <c r="Z25">
        <v>1.93</v>
      </c>
      <c r="AA25">
        <v>0</v>
      </c>
      <c r="AB25">
        <v>34.17</v>
      </c>
      <c r="AC25">
        <v>0</v>
      </c>
      <c r="AD25">
        <v>0</v>
      </c>
      <c r="AE25">
        <v>100</v>
      </c>
      <c r="AF25">
        <v>0</v>
      </c>
      <c r="AG25">
        <v>0</v>
      </c>
      <c r="AH25">
        <v>0</v>
      </c>
      <c r="AI25">
        <v>79.489999999999995</v>
      </c>
      <c r="AJ25">
        <v>48.2</v>
      </c>
      <c r="AK25">
        <v>0</v>
      </c>
      <c r="AL25">
        <v>100</v>
      </c>
      <c r="AM25">
        <v>150</v>
      </c>
      <c r="AN25">
        <v>0</v>
      </c>
      <c r="AO25">
        <v>48.2</v>
      </c>
      <c r="AP25">
        <v>102.01</v>
      </c>
      <c r="AQ25">
        <v>0</v>
      </c>
    </row>
    <row r="26" spans="1:43">
      <c r="A26" t="s">
        <v>253</v>
      </c>
      <c r="G26" t="s">
        <v>68</v>
      </c>
      <c r="H26" s="73">
        <v>96.830000000000013</v>
      </c>
      <c r="I26" s="46">
        <v>0</v>
      </c>
      <c r="J26" s="46">
        <v>2.57</v>
      </c>
      <c r="K26" s="46">
        <v>0</v>
      </c>
      <c r="L26" s="46">
        <v>1.93</v>
      </c>
      <c r="M26" s="74">
        <v>0</v>
      </c>
      <c r="N26" s="73">
        <v>181.5</v>
      </c>
      <c r="O26" s="46">
        <v>384.17</v>
      </c>
      <c r="P26" s="46">
        <v>0</v>
      </c>
      <c r="Q26" s="46">
        <v>0</v>
      </c>
      <c r="R26" s="46">
        <v>0</v>
      </c>
      <c r="S26" s="74">
        <v>0</v>
      </c>
      <c r="W26">
        <v>2.57</v>
      </c>
      <c r="X26">
        <v>0</v>
      </c>
      <c r="Y26">
        <v>0.43</v>
      </c>
      <c r="Z26">
        <v>1.93</v>
      </c>
      <c r="AA26">
        <v>0</v>
      </c>
      <c r="AB26">
        <v>34.17</v>
      </c>
      <c r="AC26">
        <v>0</v>
      </c>
      <c r="AD26">
        <v>0</v>
      </c>
      <c r="AE26">
        <v>100</v>
      </c>
      <c r="AF26">
        <v>0</v>
      </c>
      <c r="AG26">
        <v>0</v>
      </c>
      <c r="AH26">
        <v>0</v>
      </c>
      <c r="AI26">
        <v>79.489999999999995</v>
      </c>
      <c r="AJ26">
        <v>48.2</v>
      </c>
      <c r="AK26">
        <v>0</v>
      </c>
      <c r="AL26">
        <v>100</v>
      </c>
      <c r="AM26">
        <v>150</v>
      </c>
      <c r="AN26">
        <v>0</v>
      </c>
      <c r="AO26">
        <v>48.2</v>
      </c>
      <c r="AP26">
        <v>102.01</v>
      </c>
      <c r="AQ26">
        <v>0</v>
      </c>
    </row>
    <row r="27" spans="1:43">
      <c r="A27" t="s">
        <v>254</v>
      </c>
      <c r="G27" t="s">
        <v>69</v>
      </c>
      <c r="H27" s="73">
        <v>96.830000000000013</v>
      </c>
      <c r="I27" s="46">
        <v>0</v>
      </c>
      <c r="J27" s="46">
        <v>2.57</v>
      </c>
      <c r="K27" s="46">
        <v>0</v>
      </c>
      <c r="L27" s="46">
        <v>1.93</v>
      </c>
      <c r="M27" s="74">
        <v>0</v>
      </c>
      <c r="N27" s="73">
        <v>182.66</v>
      </c>
      <c r="O27" s="46">
        <v>450</v>
      </c>
      <c r="P27" s="46">
        <v>0</v>
      </c>
      <c r="Q27" s="46">
        <v>0</v>
      </c>
      <c r="R27" s="46">
        <v>0</v>
      </c>
      <c r="S27" s="74">
        <v>0</v>
      </c>
      <c r="W27">
        <v>2.57</v>
      </c>
      <c r="X27">
        <v>0</v>
      </c>
      <c r="Y27">
        <v>0.43</v>
      </c>
      <c r="Z27">
        <v>1.93</v>
      </c>
      <c r="AA27">
        <v>100</v>
      </c>
      <c r="AB27">
        <v>0</v>
      </c>
      <c r="AC27">
        <v>0</v>
      </c>
      <c r="AD27">
        <v>100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48.2</v>
      </c>
      <c r="AK27">
        <v>0</v>
      </c>
      <c r="AL27">
        <v>100</v>
      </c>
      <c r="AM27">
        <v>150</v>
      </c>
      <c r="AN27">
        <v>0</v>
      </c>
      <c r="AO27">
        <v>48.2</v>
      </c>
      <c r="AP27">
        <v>182.66</v>
      </c>
      <c r="AQ27">
        <v>0</v>
      </c>
    </row>
    <row r="28" spans="1:43">
      <c r="A28" t="s">
        <v>255</v>
      </c>
      <c r="G28" t="s">
        <v>70</v>
      </c>
      <c r="H28" s="73">
        <v>96.830000000000013</v>
      </c>
      <c r="I28" s="46">
        <v>0</v>
      </c>
      <c r="J28" s="46">
        <v>2.57</v>
      </c>
      <c r="K28" s="46">
        <v>0</v>
      </c>
      <c r="L28" s="46">
        <v>1.93</v>
      </c>
      <c r="M28" s="74">
        <v>0</v>
      </c>
      <c r="N28" s="73">
        <v>182.66</v>
      </c>
      <c r="O28" s="46">
        <v>450</v>
      </c>
      <c r="P28" s="46">
        <v>0</v>
      </c>
      <c r="Q28" s="46">
        <v>0</v>
      </c>
      <c r="R28" s="46">
        <v>0</v>
      </c>
      <c r="S28" s="74">
        <v>0</v>
      </c>
      <c r="W28">
        <v>2.57</v>
      </c>
      <c r="X28">
        <v>0</v>
      </c>
      <c r="Y28">
        <v>0.43</v>
      </c>
      <c r="Z28">
        <v>1.93</v>
      </c>
      <c r="AA28">
        <v>100</v>
      </c>
      <c r="AB28">
        <v>0</v>
      </c>
      <c r="AC28">
        <v>0</v>
      </c>
      <c r="AD28">
        <v>100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48.2</v>
      </c>
      <c r="AK28">
        <v>0</v>
      </c>
      <c r="AL28">
        <v>100</v>
      </c>
      <c r="AM28">
        <v>150</v>
      </c>
      <c r="AN28">
        <v>0</v>
      </c>
      <c r="AO28">
        <v>48.2</v>
      </c>
      <c r="AP28">
        <v>182.66</v>
      </c>
      <c r="AQ28">
        <v>0</v>
      </c>
    </row>
    <row r="29" spans="1:43">
      <c r="A29" t="s">
        <v>263</v>
      </c>
      <c r="G29" t="s">
        <v>71</v>
      </c>
      <c r="H29" s="73">
        <v>96.830000000000013</v>
      </c>
      <c r="I29" s="46">
        <v>0</v>
      </c>
      <c r="J29" s="46">
        <v>2.57</v>
      </c>
      <c r="K29" s="46">
        <v>0</v>
      </c>
      <c r="L29" s="46">
        <v>1.93</v>
      </c>
      <c r="M29" s="74">
        <v>0</v>
      </c>
      <c r="N29" s="73">
        <v>182.66</v>
      </c>
      <c r="O29" s="46">
        <v>450</v>
      </c>
      <c r="P29" s="46">
        <v>0</v>
      </c>
      <c r="Q29" s="46">
        <v>0</v>
      </c>
      <c r="R29" s="46">
        <v>0</v>
      </c>
      <c r="S29" s="74">
        <v>0</v>
      </c>
      <c r="W29">
        <v>2.57</v>
      </c>
      <c r="X29">
        <v>0</v>
      </c>
      <c r="Y29">
        <v>0.43</v>
      </c>
      <c r="Z29">
        <v>1.93</v>
      </c>
      <c r="AA29">
        <v>100</v>
      </c>
      <c r="AB29">
        <v>0</v>
      </c>
      <c r="AC29">
        <v>0</v>
      </c>
      <c r="AD29">
        <v>100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48.2</v>
      </c>
      <c r="AK29">
        <v>0</v>
      </c>
      <c r="AL29">
        <v>100</v>
      </c>
      <c r="AM29">
        <v>150</v>
      </c>
      <c r="AN29">
        <v>0</v>
      </c>
      <c r="AO29">
        <v>48.2</v>
      </c>
      <c r="AP29">
        <v>182.66</v>
      </c>
      <c r="AQ29">
        <v>0</v>
      </c>
    </row>
    <row r="30" spans="1:43">
      <c r="A30" t="s">
        <v>264</v>
      </c>
      <c r="G30" t="s">
        <v>72</v>
      </c>
      <c r="H30" s="73">
        <v>96.830000000000013</v>
      </c>
      <c r="I30" s="46">
        <v>0</v>
      </c>
      <c r="J30" s="46">
        <v>2.57</v>
      </c>
      <c r="K30" s="46">
        <v>0</v>
      </c>
      <c r="L30" s="46">
        <v>1.93</v>
      </c>
      <c r="M30" s="74">
        <v>0</v>
      </c>
      <c r="N30" s="73">
        <v>182.66</v>
      </c>
      <c r="O30" s="46">
        <v>450</v>
      </c>
      <c r="P30" s="46">
        <v>0</v>
      </c>
      <c r="Q30" s="46">
        <v>0</v>
      </c>
      <c r="R30" s="46">
        <v>0</v>
      </c>
      <c r="S30" s="74">
        <v>0</v>
      </c>
      <c r="W30">
        <v>2.57</v>
      </c>
      <c r="X30">
        <v>0</v>
      </c>
      <c r="Y30">
        <v>0.43</v>
      </c>
      <c r="Z30">
        <v>1.93</v>
      </c>
      <c r="AA30">
        <v>100</v>
      </c>
      <c r="AB30">
        <v>0</v>
      </c>
      <c r="AC30">
        <v>0</v>
      </c>
      <c r="AD30">
        <v>100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48.2</v>
      </c>
      <c r="AK30">
        <v>0</v>
      </c>
      <c r="AL30">
        <v>100</v>
      </c>
      <c r="AM30">
        <v>150</v>
      </c>
      <c r="AN30">
        <v>0</v>
      </c>
      <c r="AO30">
        <v>48.2</v>
      </c>
      <c r="AP30">
        <v>182.66</v>
      </c>
      <c r="AQ30">
        <v>0</v>
      </c>
    </row>
    <row r="31" spans="1:43">
      <c r="A31" t="s">
        <v>274</v>
      </c>
      <c r="G31" t="s">
        <v>73</v>
      </c>
      <c r="H31" s="73">
        <v>96.98</v>
      </c>
      <c r="I31" s="46">
        <v>0</v>
      </c>
      <c r="J31" s="46">
        <v>2.57</v>
      </c>
      <c r="K31" s="46">
        <v>0</v>
      </c>
      <c r="L31" s="46">
        <v>2.0299999999999998</v>
      </c>
      <c r="M31" s="74">
        <v>0</v>
      </c>
      <c r="N31" s="73">
        <v>182.66</v>
      </c>
      <c r="O31" s="46">
        <v>450</v>
      </c>
      <c r="P31" s="46">
        <v>0</v>
      </c>
      <c r="Q31" s="46">
        <v>0</v>
      </c>
      <c r="R31" s="46">
        <v>0</v>
      </c>
      <c r="S31" s="74">
        <v>0</v>
      </c>
      <c r="W31">
        <v>2.57</v>
      </c>
      <c r="X31">
        <v>0</v>
      </c>
      <c r="Y31">
        <v>0.57999999999999996</v>
      </c>
      <c r="Z31">
        <v>1.93</v>
      </c>
      <c r="AA31">
        <v>100</v>
      </c>
      <c r="AB31">
        <v>0</v>
      </c>
      <c r="AC31">
        <v>0</v>
      </c>
      <c r="AD31">
        <v>100</v>
      </c>
      <c r="AE31">
        <v>0</v>
      </c>
      <c r="AF31">
        <v>0</v>
      </c>
      <c r="AG31">
        <v>0.1</v>
      </c>
      <c r="AH31">
        <v>0</v>
      </c>
      <c r="AI31">
        <v>0</v>
      </c>
      <c r="AJ31">
        <v>48.2</v>
      </c>
      <c r="AK31">
        <v>0</v>
      </c>
      <c r="AL31">
        <v>100</v>
      </c>
      <c r="AM31">
        <v>150</v>
      </c>
      <c r="AN31">
        <v>0</v>
      </c>
      <c r="AO31">
        <v>48.2</v>
      </c>
      <c r="AP31">
        <v>182.66</v>
      </c>
      <c r="AQ31">
        <v>0</v>
      </c>
    </row>
    <row r="32" spans="1:43">
      <c r="A32" t="s">
        <v>275</v>
      </c>
      <c r="G32" t="s">
        <v>74</v>
      </c>
      <c r="H32" s="73">
        <v>96.98</v>
      </c>
      <c r="I32" s="46">
        <v>0</v>
      </c>
      <c r="J32" s="46">
        <v>2.57</v>
      </c>
      <c r="K32" s="46">
        <v>0</v>
      </c>
      <c r="L32" s="46">
        <v>2.4699999999999998</v>
      </c>
      <c r="M32" s="74">
        <v>0</v>
      </c>
      <c r="N32" s="73">
        <v>182.66</v>
      </c>
      <c r="O32" s="46">
        <v>450</v>
      </c>
      <c r="P32" s="46">
        <v>0</v>
      </c>
      <c r="Q32" s="46">
        <v>0</v>
      </c>
      <c r="R32" s="46">
        <v>0</v>
      </c>
      <c r="S32" s="74">
        <v>0</v>
      </c>
      <c r="W32">
        <v>2.57</v>
      </c>
      <c r="X32">
        <v>0</v>
      </c>
      <c r="Y32">
        <v>0.57999999999999996</v>
      </c>
      <c r="Z32">
        <v>1.93</v>
      </c>
      <c r="AA32">
        <v>100</v>
      </c>
      <c r="AB32">
        <v>0</v>
      </c>
      <c r="AC32">
        <v>0</v>
      </c>
      <c r="AD32">
        <v>100</v>
      </c>
      <c r="AE32">
        <v>0</v>
      </c>
      <c r="AF32">
        <v>0</v>
      </c>
      <c r="AG32">
        <v>0.54</v>
      </c>
      <c r="AH32">
        <v>0</v>
      </c>
      <c r="AI32">
        <v>0</v>
      </c>
      <c r="AJ32">
        <v>48.2</v>
      </c>
      <c r="AK32">
        <v>0</v>
      </c>
      <c r="AL32">
        <v>100</v>
      </c>
      <c r="AM32">
        <v>150</v>
      </c>
      <c r="AN32">
        <v>0</v>
      </c>
      <c r="AO32">
        <v>48.2</v>
      </c>
      <c r="AP32">
        <v>182.66</v>
      </c>
      <c r="AQ32">
        <v>0</v>
      </c>
    </row>
    <row r="33" spans="1:43">
      <c r="A33" t="s">
        <v>276</v>
      </c>
      <c r="G33" t="s">
        <v>75</v>
      </c>
      <c r="H33" s="73">
        <v>96.98</v>
      </c>
      <c r="I33" s="46">
        <v>0</v>
      </c>
      <c r="J33" s="46">
        <v>2.57</v>
      </c>
      <c r="K33" s="46">
        <v>0</v>
      </c>
      <c r="L33" s="46">
        <v>2.88</v>
      </c>
      <c r="M33" s="74">
        <v>0</v>
      </c>
      <c r="N33" s="73">
        <v>182.66</v>
      </c>
      <c r="O33" s="46">
        <v>450</v>
      </c>
      <c r="P33" s="46">
        <v>0</v>
      </c>
      <c r="Q33" s="46">
        <v>0</v>
      </c>
      <c r="R33" s="46">
        <v>0</v>
      </c>
      <c r="S33" s="74">
        <v>0</v>
      </c>
      <c r="W33">
        <v>2.57</v>
      </c>
      <c r="X33">
        <v>0</v>
      </c>
      <c r="Y33">
        <v>0.57999999999999996</v>
      </c>
      <c r="Z33">
        <v>1.93</v>
      </c>
      <c r="AA33">
        <v>100</v>
      </c>
      <c r="AB33">
        <v>0</v>
      </c>
      <c r="AC33">
        <v>0</v>
      </c>
      <c r="AD33">
        <v>100</v>
      </c>
      <c r="AE33">
        <v>0</v>
      </c>
      <c r="AF33">
        <v>0</v>
      </c>
      <c r="AG33">
        <v>0.95</v>
      </c>
      <c r="AH33">
        <v>0</v>
      </c>
      <c r="AI33">
        <v>0</v>
      </c>
      <c r="AJ33">
        <v>48.2</v>
      </c>
      <c r="AK33">
        <v>0</v>
      </c>
      <c r="AL33">
        <v>100</v>
      </c>
      <c r="AM33">
        <v>150</v>
      </c>
      <c r="AN33">
        <v>0</v>
      </c>
      <c r="AO33">
        <v>48.2</v>
      </c>
      <c r="AP33">
        <v>182.66</v>
      </c>
      <c r="AQ33">
        <v>0</v>
      </c>
    </row>
    <row r="34" spans="1:43">
      <c r="A34" t="s">
        <v>277</v>
      </c>
      <c r="G34" t="s">
        <v>76</v>
      </c>
      <c r="H34" s="73">
        <v>96.98</v>
      </c>
      <c r="I34" s="46">
        <v>0</v>
      </c>
      <c r="J34" s="46">
        <v>2.57</v>
      </c>
      <c r="K34" s="46">
        <v>0</v>
      </c>
      <c r="L34" s="46">
        <v>3.17</v>
      </c>
      <c r="M34" s="74">
        <v>0</v>
      </c>
      <c r="N34" s="73">
        <v>182.66</v>
      </c>
      <c r="O34" s="46">
        <v>450</v>
      </c>
      <c r="P34" s="46">
        <v>0</v>
      </c>
      <c r="Q34" s="46">
        <v>0</v>
      </c>
      <c r="R34" s="46">
        <v>0</v>
      </c>
      <c r="S34" s="74">
        <v>0</v>
      </c>
      <c r="W34">
        <v>2.57</v>
      </c>
      <c r="X34">
        <v>0</v>
      </c>
      <c r="Y34">
        <v>0.57999999999999996</v>
      </c>
      <c r="Z34">
        <v>1.93</v>
      </c>
      <c r="AA34">
        <v>100</v>
      </c>
      <c r="AB34">
        <v>0</v>
      </c>
      <c r="AC34">
        <v>0</v>
      </c>
      <c r="AD34">
        <v>100</v>
      </c>
      <c r="AE34">
        <v>0</v>
      </c>
      <c r="AF34">
        <v>0</v>
      </c>
      <c r="AG34">
        <v>1.24</v>
      </c>
      <c r="AH34">
        <v>0</v>
      </c>
      <c r="AI34">
        <v>0</v>
      </c>
      <c r="AJ34">
        <v>48.2</v>
      </c>
      <c r="AK34">
        <v>0</v>
      </c>
      <c r="AL34">
        <v>100</v>
      </c>
      <c r="AM34">
        <v>150</v>
      </c>
      <c r="AN34">
        <v>0</v>
      </c>
      <c r="AO34">
        <v>48.2</v>
      </c>
      <c r="AP34">
        <v>182.66</v>
      </c>
      <c r="AQ34">
        <v>0</v>
      </c>
    </row>
    <row r="35" spans="1:43">
      <c r="A35" t="s">
        <v>279</v>
      </c>
      <c r="G35" t="s">
        <v>77</v>
      </c>
      <c r="H35" s="73">
        <v>97.360000000000014</v>
      </c>
      <c r="I35" s="46">
        <v>0</v>
      </c>
      <c r="J35" s="46">
        <v>2.57</v>
      </c>
      <c r="K35" s="46">
        <v>0</v>
      </c>
      <c r="L35" s="46">
        <v>3.65</v>
      </c>
      <c r="M35" s="74">
        <v>0</v>
      </c>
      <c r="N35" s="73">
        <v>182.66</v>
      </c>
      <c r="O35" s="46">
        <v>400</v>
      </c>
      <c r="P35" s="46">
        <v>0</v>
      </c>
      <c r="Q35" s="46">
        <v>0</v>
      </c>
      <c r="R35" s="46">
        <v>0</v>
      </c>
      <c r="S35" s="74">
        <v>0</v>
      </c>
      <c r="W35">
        <v>2.57</v>
      </c>
      <c r="X35">
        <v>0</v>
      </c>
      <c r="Y35">
        <v>0.96</v>
      </c>
      <c r="Z35">
        <v>1.93</v>
      </c>
      <c r="AA35">
        <v>50</v>
      </c>
      <c r="AB35">
        <v>0</v>
      </c>
      <c r="AC35">
        <v>0</v>
      </c>
      <c r="AD35">
        <v>100</v>
      </c>
      <c r="AE35">
        <v>0</v>
      </c>
      <c r="AF35">
        <v>0</v>
      </c>
      <c r="AG35">
        <v>1.72</v>
      </c>
      <c r="AH35">
        <v>0</v>
      </c>
      <c r="AI35">
        <v>0</v>
      </c>
      <c r="AJ35">
        <v>48.2</v>
      </c>
      <c r="AK35">
        <v>0</v>
      </c>
      <c r="AL35">
        <v>100</v>
      </c>
      <c r="AM35">
        <v>150</v>
      </c>
      <c r="AN35">
        <v>0</v>
      </c>
      <c r="AO35">
        <v>48.2</v>
      </c>
      <c r="AP35">
        <v>182.66</v>
      </c>
      <c r="AQ35">
        <v>0</v>
      </c>
    </row>
    <row r="36" spans="1:43">
      <c r="A36" t="s">
        <v>309</v>
      </c>
      <c r="G36" t="s">
        <v>78</v>
      </c>
      <c r="H36" s="73">
        <v>97.360000000000014</v>
      </c>
      <c r="I36" s="46">
        <v>0</v>
      </c>
      <c r="J36" s="46">
        <v>2.57</v>
      </c>
      <c r="K36" s="46">
        <v>0</v>
      </c>
      <c r="L36" s="46">
        <v>4.1500000000000004</v>
      </c>
      <c r="M36" s="74">
        <v>0</v>
      </c>
      <c r="N36" s="73">
        <v>182.66</v>
      </c>
      <c r="O36" s="46">
        <v>400</v>
      </c>
      <c r="P36" s="46">
        <v>0</v>
      </c>
      <c r="Q36" s="46">
        <v>0</v>
      </c>
      <c r="R36" s="46">
        <v>0</v>
      </c>
      <c r="S36" s="74">
        <v>0</v>
      </c>
      <c r="W36">
        <v>2.57</v>
      </c>
      <c r="X36">
        <v>0</v>
      </c>
      <c r="Y36">
        <v>0.96</v>
      </c>
      <c r="Z36">
        <v>1.93</v>
      </c>
      <c r="AA36">
        <v>50</v>
      </c>
      <c r="AB36">
        <v>0</v>
      </c>
      <c r="AC36">
        <v>0</v>
      </c>
      <c r="AD36">
        <v>100</v>
      </c>
      <c r="AE36">
        <v>0</v>
      </c>
      <c r="AF36">
        <v>0</v>
      </c>
      <c r="AG36">
        <v>2.2200000000000002</v>
      </c>
      <c r="AH36">
        <v>0</v>
      </c>
      <c r="AI36">
        <v>0</v>
      </c>
      <c r="AJ36">
        <v>48.2</v>
      </c>
      <c r="AK36">
        <v>0</v>
      </c>
      <c r="AL36">
        <v>100</v>
      </c>
      <c r="AM36">
        <v>150</v>
      </c>
      <c r="AN36">
        <v>0</v>
      </c>
      <c r="AO36">
        <v>48.2</v>
      </c>
      <c r="AP36">
        <v>182.66</v>
      </c>
      <c r="AQ36">
        <v>0</v>
      </c>
    </row>
    <row r="37" spans="1:43">
      <c r="A37" t="s">
        <v>310</v>
      </c>
      <c r="G37" t="s">
        <v>79</v>
      </c>
      <c r="H37" s="73">
        <v>97.360000000000014</v>
      </c>
      <c r="I37" s="46">
        <v>0</v>
      </c>
      <c r="J37" s="46">
        <v>2.57</v>
      </c>
      <c r="K37" s="46">
        <v>0</v>
      </c>
      <c r="L37" s="46">
        <v>4.4399999999999995</v>
      </c>
      <c r="M37" s="74">
        <v>0</v>
      </c>
      <c r="N37" s="73">
        <v>182.66</v>
      </c>
      <c r="O37" s="46">
        <v>400</v>
      </c>
      <c r="P37" s="46">
        <v>0</v>
      </c>
      <c r="Q37" s="46">
        <v>0</v>
      </c>
      <c r="R37" s="46">
        <v>0</v>
      </c>
      <c r="S37" s="74">
        <v>0</v>
      </c>
      <c r="W37">
        <v>2.57</v>
      </c>
      <c r="X37">
        <v>0</v>
      </c>
      <c r="Y37">
        <v>0.96</v>
      </c>
      <c r="Z37">
        <v>1.93</v>
      </c>
      <c r="AA37">
        <v>50</v>
      </c>
      <c r="AB37">
        <v>0</v>
      </c>
      <c r="AC37">
        <v>0</v>
      </c>
      <c r="AD37">
        <v>100</v>
      </c>
      <c r="AE37">
        <v>0</v>
      </c>
      <c r="AF37">
        <v>0</v>
      </c>
      <c r="AG37">
        <v>2.5099999999999998</v>
      </c>
      <c r="AH37">
        <v>0</v>
      </c>
      <c r="AI37">
        <v>0</v>
      </c>
      <c r="AJ37">
        <v>48.2</v>
      </c>
      <c r="AK37">
        <v>0</v>
      </c>
      <c r="AL37">
        <v>100</v>
      </c>
      <c r="AM37">
        <v>150</v>
      </c>
      <c r="AN37">
        <v>0</v>
      </c>
      <c r="AO37">
        <v>48.2</v>
      </c>
      <c r="AP37">
        <v>182.66</v>
      </c>
      <c r="AQ37">
        <v>0</v>
      </c>
    </row>
    <row r="38" spans="1:43">
      <c r="A38" t="s">
        <v>311</v>
      </c>
      <c r="G38" t="s">
        <v>80</v>
      </c>
      <c r="H38" s="73">
        <v>97.360000000000014</v>
      </c>
      <c r="I38" s="46">
        <v>0</v>
      </c>
      <c r="J38" s="46">
        <v>2.57</v>
      </c>
      <c r="K38" s="46">
        <v>0</v>
      </c>
      <c r="L38" s="46">
        <v>4.8499999999999996</v>
      </c>
      <c r="M38" s="74">
        <v>0</v>
      </c>
      <c r="N38" s="73">
        <v>182.66</v>
      </c>
      <c r="O38" s="46">
        <v>400</v>
      </c>
      <c r="P38" s="46">
        <v>0</v>
      </c>
      <c r="Q38" s="46">
        <v>0</v>
      </c>
      <c r="R38" s="46">
        <v>0</v>
      </c>
      <c r="S38" s="74">
        <v>0</v>
      </c>
      <c r="W38">
        <v>2.57</v>
      </c>
      <c r="X38">
        <v>0</v>
      </c>
      <c r="Y38">
        <v>0.96</v>
      </c>
      <c r="Z38">
        <v>1.93</v>
      </c>
      <c r="AA38">
        <v>50</v>
      </c>
      <c r="AB38">
        <v>0</v>
      </c>
      <c r="AC38">
        <v>0</v>
      </c>
      <c r="AD38">
        <v>100</v>
      </c>
      <c r="AE38">
        <v>0</v>
      </c>
      <c r="AF38">
        <v>0</v>
      </c>
      <c r="AG38">
        <v>2.92</v>
      </c>
      <c r="AH38">
        <v>0</v>
      </c>
      <c r="AI38">
        <v>0</v>
      </c>
      <c r="AJ38">
        <v>48.2</v>
      </c>
      <c r="AK38">
        <v>0</v>
      </c>
      <c r="AL38">
        <v>100</v>
      </c>
      <c r="AM38">
        <v>150</v>
      </c>
      <c r="AN38">
        <v>0</v>
      </c>
      <c r="AO38">
        <v>48.2</v>
      </c>
      <c r="AP38">
        <v>182.66</v>
      </c>
      <c r="AQ38">
        <v>0</v>
      </c>
    </row>
    <row r="39" spans="1:43">
      <c r="A39" t="s">
        <v>312</v>
      </c>
      <c r="G39" t="s">
        <v>81</v>
      </c>
      <c r="H39" s="73">
        <v>97.360000000000014</v>
      </c>
      <c r="I39" s="46">
        <v>0</v>
      </c>
      <c r="J39" s="46">
        <v>2.67</v>
      </c>
      <c r="K39" s="46">
        <v>24.1</v>
      </c>
      <c r="L39" s="46">
        <v>5.29</v>
      </c>
      <c r="M39" s="74">
        <v>0</v>
      </c>
      <c r="N39" s="73">
        <v>182.66</v>
      </c>
      <c r="O39" s="46">
        <v>400</v>
      </c>
      <c r="P39" s="46">
        <v>0</v>
      </c>
      <c r="Q39" s="46">
        <v>0</v>
      </c>
      <c r="R39" s="46">
        <v>0</v>
      </c>
      <c r="S39" s="74">
        <v>0</v>
      </c>
      <c r="W39">
        <v>2.67</v>
      </c>
      <c r="X39">
        <v>0</v>
      </c>
      <c r="Y39">
        <v>0.96</v>
      </c>
      <c r="Z39">
        <v>1.93</v>
      </c>
      <c r="AA39">
        <v>50</v>
      </c>
      <c r="AB39">
        <v>0</v>
      </c>
      <c r="AC39">
        <v>0</v>
      </c>
      <c r="AD39">
        <v>100</v>
      </c>
      <c r="AE39">
        <v>0</v>
      </c>
      <c r="AF39">
        <v>24.1</v>
      </c>
      <c r="AG39">
        <v>3.36</v>
      </c>
      <c r="AH39">
        <v>0</v>
      </c>
      <c r="AI39">
        <v>0</v>
      </c>
      <c r="AJ39">
        <v>48.2</v>
      </c>
      <c r="AK39">
        <v>0</v>
      </c>
      <c r="AL39">
        <v>100</v>
      </c>
      <c r="AM39">
        <v>150</v>
      </c>
      <c r="AN39">
        <v>0</v>
      </c>
      <c r="AO39">
        <v>48.2</v>
      </c>
      <c r="AP39">
        <v>182.66</v>
      </c>
      <c r="AQ39">
        <v>0</v>
      </c>
    </row>
    <row r="40" spans="1:43">
      <c r="A40" t="s">
        <v>329</v>
      </c>
      <c r="G40" t="s">
        <v>82</v>
      </c>
      <c r="H40" s="73">
        <v>97.360000000000014</v>
      </c>
      <c r="I40" s="46">
        <v>0</v>
      </c>
      <c r="J40" s="46">
        <v>2.67</v>
      </c>
      <c r="K40" s="46">
        <v>24.1</v>
      </c>
      <c r="L40" s="46">
        <v>5.8</v>
      </c>
      <c r="M40" s="74">
        <v>0</v>
      </c>
      <c r="N40" s="73">
        <v>182.66</v>
      </c>
      <c r="O40" s="46">
        <v>400</v>
      </c>
      <c r="P40" s="46">
        <v>0</v>
      </c>
      <c r="Q40" s="46">
        <v>0</v>
      </c>
      <c r="R40" s="46">
        <v>0</v>
      </c>
      <c r="S40" s="74">
        <v>0</v>
      </c>
      <c r="W40">
        <v>2.67</v>
      </c>
      <c r="X40">
        <v>0</v>
      </c>
      <c r="Y40">
        <v>0.96</v>
      </c>
      <c r="Z40">
        <v>1.93</v>
      </c>
      <c r="AA40">
        <v>50</v>
      </c>
      <c r="AB40">
        <v>0</v>
      </c>
      <c r="AC40">
        <v>0</v>
      </c>
      <c r="AD40">
        <v>100</v>
      </c>
      <c r="AE40">
        <v>0</v>
      </c>
      <c r="AF40">
        <v>24.1</v>
      </c>
      <c r="AG40">
        <v>3.87</v>
      </c>
      <c r="AH40">
        <v>0</v>
      </c>
      <c r="AI40">
        <v>0</v>
      </c>
      <c r="AJ40">
        <v>48.2</v>
      </c>
      <c r="AK40">
        <v>0</v>
      </c>
      <c r="AL40">
        <v>100</v>
      </c>
      <c r="AM40">
        <v>150</v>
      </c>
      <c r="AN40">
        <v>0</v>
      </c>
      <c r="AO40">
        <v>48.2</v>
      </c>
      <c r="AP40">
        <v>182.66</v>
      </c>
      <c r="AQ40">
        <v>0</v>
      </c>
    </row>
    <row r="41" spans="1:43">
      <c r="A41" t="s">
        <v>330</v>
      </c>
      <c r="G41" t="s">
        <v>83</v>
      </c>
      <c r="H41" s="73">
        <v>97.360000000000014</v>
      </c>
      <c r="I41" s="46">
        <v>0</v>
      </c>
      <c r="J41" s="46">
        <v>2.67</v>
      </c>
      <c r="K41" s="46">
        <v>24.1</v>
      </c>
      <c r="L41" s="46">
        <v>6.1899999999999995</v>
      </c>
      <c r="M41" s="74">
        <v>0</v>
      </c>
      <c r="N41" s="73">
        <v>182.66</v>
      </c>
      <c r="O41" s="46">
        <v>400</v>
      </c>
      <c r="P41" s="46">
        <v>0</v>
      </c>
      <c r="Q41" s="46">
        <v>0</v>
      </c>
      <c r="R41" s="46">
        <v>0</v>
      </c>
      <c r="S41" s="74">
        <v>0</v>
      </c>
      <c r="W41">
        <v>2.67</v>
      </c>
      <c r="X41">
        <v>0</v>
      </c>
      <c r="Y41">
        <v>0.96</v>
      </c>
      <c r="Z41">
        <v>1.93</v>
      </c>
      <c r="AA41">
        <v>50</v>
      </c>
      <c r="AB41">
        <v>0</v>
      </c>
      <c r="AC41">
        <v>0</v>
      </c>
      <c r="AD41">
        <v>100</v>
      </c>
      <c r="AE41">
        <v>0</v>
      </c>
      <c r="AF41">
        <v>24.1</v>
      </c>
      <c r="AG41">
        <v>4.26</v>
      </c>
      <c r="AH41">
        <v>0</v>
      </c>
      <c r="AI41">
        <v>0</v>
      </c>
      <c r="AJ41">
        <v>48.2</v>
      </c>
      <c r="AK41">
        <v>0</v>
      </c>
      <c r="AL41">
        <v>100</v>
      </c>
      <c r="AM41">
        <v>150</v>
      </c>
      <c r="AN41">
        <v>0</v>
      </c>
      <c r="AO41">
        <v>48.2</v>
      </c>
      <c r="AP41">
        <v>182.66</v>
      </c>
      <c r="AQ41">
        <v>0</v>
      </c>
    </row>
    <row r="42" spans="1:43">
      <c r="A42" t="s">
        <v>331</v>
      </c>
      <c r="G42" t="s">
        <v>84</v>
      </c>
      <c r="H42" s="73">
        <v>97.360000000000014</v>
      </c>
      <c r="I42" s="46">
        <v>0</v>
      </c>
      <c r="J42" s="46">
        <v>2.67</v>
      </c>
      <c r="K42" s="46">
        <v>24.1</v>
      </c>
      <c r="L42" s="46">
        <v>6.27</v>
      </c>
      <c r="M42" s="74">
        <v>0</v>
      </c>
      <c r="N42" s="73">
        <v>182.66</v>
      </c>
      <c r="O42" s="46">
        <v>400</v>
      </c>
      <c r="P42" s="46">
        <v>0</v>
      </c>
      <c r="Q42" s="46">
        <v>0</v>
      </c>
      <c r="R42" s="46">
        <v>0</v>
      </c>
      <c r="S42" s="74">
        <v>0</v>
      </c>
      <c r="W42">
        <v>2.67</v>
      </c>
      <c r="X42">
        <v>0</v>
      </c>
      <c r="Y42">
        <v>0.96</v>
      </c>
      <c r="Z42">
        <v>1.93</v>
      </c>
      <c r="AA42">
        <v>50</v>
      </c>
      <c r="AB42">
        <v>0</v>
      </c>
      <c r="AC42">
        <v>0</v>
      </c>
      <c r="AD42">
        <v>100</v>
      </c>
      <c r="AE42">
        <v>0</v>
      </c>
      <c r="AF42">
        <v>24.1</v>
      </c>
      <c r="AG42">
        <v>4.34</v>
      </c>
      <c r="AH42">
        <v>0</v>
      </c>
      <c r="AI42">
        <v>0</v>
      </c>
      <c r="AJ42">
        <v>48.2</v>
      </c>
      <c r="AK42">
        <v>0</v>
      </c>
      <c r="AL42">
        <v>100</v>
      </c>
      <c r="AM42">
        <v>150</v>
      </c>
      <c r="AN42">
        <v>0</v>
      </c>
      <c r="AO42">
        <v>48.2</v>
      </c>
      <c r="AP42">
        <v>182.66</v>
      </c>
      <c r="AQ42">
        <v>0</v>
      </c>
    </row>
    <row r="43" spans="1:43">
      <c r="A43" t="s">
        <v>337</v>
      </c>
      <c r="G43" t="s">
        <v>85</v>
      </c>
      <c r="H43" s="73">
        <v>97.360000000000014</v>
      </c>
      <c r="I43" s="46">
        <v>0</v>
      </c>
      <c r="J43" s="46">
        <v>2.67</v>
      </c>
      <c r="K43" s="46">
        <v>24.1</v>
      </c>
      <c r="L43" s="46">
        <v>6.75</v>
      </c>
      <c r="M43" s="74">
        <v>0</v>
      </c>
      <c r="N43" s="73">
        <v>182.66</v>
      </c>
      <c r="O43" s="46">
        <v>400</v>
      </c>
      <c r="P43" s="46">
        <v>0</v>
      </c>
      <c r="Q43" s="46">
        <v>0</v>
      </c>
      <c r="R43" s="46">
        <v>0</v>
      </c>
      <c r="S43" s="74">
        <v>0</v>
      </c>
      <c r="W43">
        <v>2.67</v>
      </c>
      <c r="X43">
        <v>0</v>
      </c>
      <c r="Y43">
        <v>0.96</v>
      </c>
      <c r="Z43">
        <v>1.93</v>
      </c>
      <c r="AA43">
        <v>50</v>
      </c>
      <c r="AB43">
        <v>0</v>
      </c>
      <c r="AC43">
        <v>0</v>
      </c>
      <c r="AD43">
        <v>100</v>
      </c>
      <c r="AE43">
        <v>0</v>
      </c>
      <c r="AF43">
        <v>24.1</v>
      </c>
      <c r="AG43">
        <v>4.82</v>
      </c>
      <c r="AH43">
        <v>0</v>
      </c>
      <c r="AI43">
        <v>0</v>
      </c>
      <c r="AJ43">
        <v>48.2</v>
      </c>
      <c r="AK43">
        <v>0</v>
      </c>
      <c r="AL43">
        <v>100</v>
      </c>
      <c r="AM43">
        <v>150</v>
      </c>
      <c r="AN43">
        <v>0</v>
      </c>
      <c r="AO43">
        <v>48.2</v>
      </c>
      <c r="AP43">
        <v>182.66</v>
      </c>
      <c r="AQ43">
        <v>0</v>
      </c>
    </row>
    <row r="44" spans="1:43">
      <c r="A44" t="s">
        <v>339</v>
      </c>
      <c r="G44" t="s">
        <v>86</v>
      </c>
      <c r="H44" s="73">
        <v>97.360000000000014</v>
      </c>
      <c r="I44" s="46">
        <v>0</v>
      </c>
      <c r="J44" s="46">
        <v>2.67</v>
      </c>
      <c r="K44" s="46">
        <v>24.1</v>
      </c>
      <c r="L44" s="46">
        <v>7.0299999999999994</v>
      </c>
      <c r="M44" s="74">
        <v>0</v>
      </c>
      <c r="N44" s="73">
        <v>182.66</v>
      </c>
      <c r="O44" s="46">
        <v>400</v>
      </c>
      <c r="P44" s="46">
        <v>0</v>
      </c>
      <c r="Q44" s="46">
        <v>0</v>
      </c>
      <c r="R44" s="46">
        <v>0</v>
      </c>
      <c r="S44" s="74">
        <v>0</v>
      </c>
      <c r="W44">
        <v>2.67</v>
      </c>
      <c r="X44">
        <v>0</v>
      </c>
      <c r="Y44">
        <v>0.96</v>
      </c>
      <c r="Z44">
        <v>1.93</v>
      </c>
      <c r="AA44">
        <v>50</v>
      </c>
      <c r="AB44">
        <v>0</v>
      </c>
      <c r="AC44">
        <v>0</v>
      </c>
      <c r="AD44">
        <v>100</v>
      </c>
      <c r="AE44">
        <v>0</v>
      </c>
      <c r="AF44">
        <v>24.1</v>
      </c>
      <c r="AG44">
        <v>5.0999999999999996</v>
      </c>
      <c r="AH44">
        <v>0</v>
      </c>
      <c r="AI44">
        <v>0</v>
      </c>
      <c r="AJ44">
        <v>48.2</v>
      </c>
      <c r="AK44">
        <v>0</v>
      </c>
      <c r="AL44">
        <v>100</v>
      </c>
      <c r="AM44">
        <v>150</v>
      </c>
      <c r="AN44">
        <v>0</v>
      </c>
      <c r="AO44">
        <v>48.2</v>
      </c>
      <c r="AP44">
        <v>182.66</v>
      </c>
      <c r="AQ44">
        <v>0</v>
      </c>
    </row>
    <row r="45" spans="1:43">
      <c r="A45" t="s">
        <v>358</v>
      </c>
      <c r="G45" t="s">
        <v>87</v>
      </c>
      <c r="H45" s="73">
        <v>97.360000000000014</v>
      </c>
      <c r="I45" s="46">
        <v>0</v>
      </c>
      <c r="J45" s="46">
        <v>2.67</v>
      </c>
      <c r="K45" s="46">
        <v>24.1</v>
      </c>
      <c r="L45" s="46">
        <v>7.39</v>
      </c>
      <c r="M45" s="74">
        <v>0</v>
      </c>
      <c r="N45" s="73">
        <v>182.66</v>
      </c>
      <c r="O45" s="46">
        <v>400</v>
      </c>
      <c r="P45" s="46">
        <v>0</v>
      </c>
      <c r="Q45" s="46">
        <v>0</v>
      </c>
      <c r="R45" s="46">
        <v>0</v>
      </c>
      <c r="S45" s="74">
        <v>0</v>
      </c>
      <c r="W45">
        <v>2.67</v>
      </c>
      <c r="X45">
        <v>0</v>
      </c>
      <c r="Y45">
        <v>0.96</v>
      </c>
      <c r="Z45">
        <v>1.93</v>
      </c>
      <c r="AA45">
        <v>50</v>
      </c>
      <c r="AB45">
        <v>0</v>
      </c>
      <c r="AC45">
        <v>0</v>
      </c>
      <c r="AD45">
        <v>100</v>
      </c>
      <c r="AE45">
        <v>0</v>
      </c>
      <c r="AF45">
        <v>24.1</v>
      </c>
      <c r="AG45">
        <v>5.46</v>
      </c>
      <c r="AH45">
        <v>0</v>
      </c>
      <c r="AI45">
        <v>0</v>
      </c>
      <c r="AJ45">
        <v>48.2</v>
      </c>
      <c r="AK45">
        <v>0</v>
      </c>
      <c r="AL45">
        <v>100</v>
      </c>
      <c r="AM45">
        <v>150</v>
      </c>
      <c r="AN45">
        <v>0</v>
      </c>
      <c r="AO45">
        <v>48.2</v>
      </c>
      <c r="AP45">
        <v>182.66</v>
      </c>
      <c r="AQ45">
        <v>0</v>
      </c>
    </row>
    <row r="46" spans="1:43">
      <c r="A46" t="s">
        <v>359</v>
      </c>
      <c r="G46" t="s">
        <v>88</v>
      </c>
      <c r="H46" s="73">
        <v>97.360000000000014</v>
      </c>
      <c r="I46" s="46">
        <v>0</v>
      </c>
      <c r="J46" s="46">
        <v>2.67</v>
      </c>
      <c r="K46" s="46">
        <v>24.1</v>
      </c>
      <c r="L46" s="46">
        <v>7.6899999999999995</v>
      </c>
      <c r="M46" s="74">
        <v>0</v>
      </c>
      <c r="N46" s="73">
        <v>182.66</v>
      </c>
      <c r="O46" s="46">
        <v>400</v>
      </c>
      <c r="P46" s="46">
        <v>0</v>
      </c>
      <c r="Q46" s="46">
        <v>0</v>
      </c>
      <c r="R46" s="46">
        <v>0</v>
      </c>
      <c r="S46" s="74">
        <v>0</v>
      </c>
      <c r="W46">
        <v>2.67</v>
      </c>
      <c r="X46">
        <v>0</v>
      </c>
      <c r="Y46">
        <v>0.96</v>
      </c>
      <c r="Z46">
        <v>1.93</v>
      </c>
      <c r="AA46">
        <v>50</v>
      </c>
      <c r="AB46">
        <v>0</v>
      </c>
      <c r="AC46">
        <v>0</v>
      </c>
      <c r="AD46">
        <v>100</v>
      </c>
      <c r="AE46">
        <v>0</v>
      </c>
      <c r="AF46">
        <v>24.1</v>
      </c>
      <c r="AG46">
        <v>5.76</v>
      </c>
      <c r="AH46">
        <v>0</v>
      </c>
      <c r="AI46">
        <v>0</v>
      </c>
      <c r="AJ46">
        <v>48.2</v>
      </c>
      <c r="AK46">
        <v>0</v>
      </c>
      <c r="AL46">
        <v>100</v>
      </c>
      <c r="AM46">
        <v>150</v>
      </c>
      <c r="AN46">
        <v>0</v>
      </c>
      <c r="AO46">
        <v>48.2</v>
      </c>
      <c r="AP46">
        <v>182.66</v>
      </c>
      <c r="AQ46">
        <v>0</v>
      </c>
    </row>
    <row r="47" spans="1:43">
      <c r="A47" t="s">
        <v>360</v>
      </c>
      <c r="G47" t="s">
        <v>89</v>
      </c>
      <c r="H47" s="73">
        <v>97.360000000000014</v>
      </c>
      <c r="I47" s="46">
        <v>0</v>
      </c>
      <c r="J47" s="46">
        <v>2.67</v>
      </c>
      <c r="K47" s="46">
        <v>24.1</v>
      </c>
      <c r="L47" s="46">
        <v>8.09</v>
      </c>
      <c r="M47" s="74">
        <v>0</v>
      </c>
      <c r="N47" s="73">
        <v>182.66</v>
      </c>
      <c r="O47" s="46">
        <v>450</v>
      </c>
      <c r="P47" s="46">
        <v>0</v>
      </c>
      <c r="Q47" s="46">
        <v>0</v>
      </c>
      <c r="R47" s="46">
        <v>0</v>
      </c>
      <c r="S47" s="74">
        <v>0</v>
      </c>
      <c r="W47">
        <v>2.67</v>
      </c>
      <c r="X47">
        <v>0</v>
      </c>
      <c r="Y47">
        <v>0.96</v>
      </c>
      <c r="Z47">
        <v>1.93</v>
      </c>
      <c r="AA47">
        <v>100</v>
      </c>
      <c r="AB47">
        <v>0</v>
      </c>
      <c r="AC47">
        <v>0</v>
      </c>
      <c r="AD47">
        <v>100</v>
      </c>
      <c r="AE47">
        <v>0</v>
      </c>
      <c r="AF47">
        <v>24.1</v>
      </c>
      <c r="AG47">
        <v>6.16</v>
      </c>
      <c r="AH47">
        <v>0</v>
      </c>
      <c r="AI47">
        <v>0</v>
      </c>
      <c r="AJ47">
        <v>48.2</v>
      </c>
      <c r="AK47">
        <v>0</v>
      </c>
      <c r="AL47">
        <v>100</v>
      </c>
      <c r="AM47">
        <v>150</v>
      </c>
      <c r="AN47">
        <v>0</v>
      </c>
      <c r="AO47">
        <v>48.2</v>
      </c>
      <c r="AP47">
        <v>182.66</v>
      </c>
      <c r="AQ47">
        <v>0</v>
      </c>
    </row>
    <row r="48" spans="1:43">
      <c r="A48" t="s">
        <v>364</v>
      </c>
      <c r="G48" t="s">
        <v>90</v>
      </c>
      <c r="H48" s="73">
        <v>97.360000000000014</v>
      </c>
      <c r="I48" s="46">
        <v>0</v>
      </c>
      <c r="J48" s="46">
        <v>2.67</v>
      </c>
      <c r="K48" s="46">
        <v>24.1</v>
      </c>
      <c r="L48" s="46">
        <v>8.2200000000000006</v>
      </c>
      <c r="M48" s="74">
        <v>0</v>
      </c>
      <c r="N48" s="73">
        <v>182.66</v>
      </c>
      <c r="O48" s="46">
        <v>450</v>
      </c>
      <c r="P48" s="46">
        <v>0</v>
      </c>
      <c r="Q48" s="46">
        <v>0</v>
      </c>
      <c r="R48" s="46">
        <v>0</v>
      </c>
      <c r="S48" s="74">
        <v>0</v>
      </c>
      <c r="W48">
        <v>2.67</v>
      </c>
      <c r="X48">
        <v>0</v>
      </c>
      <c r="Y48">
        <v>0.96</v>
      </c>
      <c r="Z48">
        <v>1.93</v>
      </c>
      <c r="AA48">
        <v>100</v>
      </c>
      <c r="AB48">
        <v>0</v>
      </c>
      <c r="AC48">
        <v>0</v>
      </c>
      <c r="AD48">
        <v>100</v>
      </c>
      <c r="AE48">
        <v>0</v>
      </c>
      <c r="AF48">
        <v>24.1</v>
      </c>
      <c r="AG48">
        <v>6.29</v>
      </c>
      <c r="AH48">
        <v>0</v>
      </c>
      <c r="AI48">
        <v>0</v>
      </c>
      <c r="AJ48">
        <v>48.2</v>
      </c>
      <c r="AK48">
        <v>0</v>
      </c>
      <c r="AL48">
        <v>100</v>
      </c>
      <c r="AM48">
        <v>150</v>
      </c>
      <c r="AN48">
        <v>0</v>
      </c>
      <c r="AO48">
        <v>48.2</v>
      </c>
      <c r="AP48">
        <v>182.66</v>
      </c>
      <c r="AQ48">
        <v>0</v>
      </c>
    </row>
    <row r="49" spans="1:43">
      <c r="A49" t="s">
        <v>365</v>
      </c>
      <c r="G49" t="s">
        <v>91</v>
      </c>
      <c r="H49" s="73">
        <v>97.360000000000014</v>
      </c>
      <c r="I49" s="46">
        <v>0</v>
      </c>
      <c r="J49" s="46">
        <v>2.67</v>
      </c>
      <c r="K49" s="46">
        <v>24.1</v>
      </c>
      <c r="L49" s="46">
        <v>8.3800000000000008</v>
      </c>
      <c r="M49" s="74">
        <v>0</v>
      </c>
      <c r="N49" s="73">
        <v>182.66</v>
      </c>
      <c r="O49" s="46">
        <v>450</v>
      </c>
      <c r="P49" s="46">
        <v>0</v>
      </c>
      <c r="Q49" s="46">
        <v>0</v>
      </c>
      <c r="R49" s="46">
        <v>0</v>
      </c>
      <c r="S49" s="74">
        <v>0</v>
      </c>
      <c r="W49">
        <v>2.67</v>
      </c>
      <c r="X49">
        <v>0</v>
      </c>
      <c r="Y49">
        <v>0.96</v>
      </c>
      <c r="Z49">
        <v>1.93</v>
      </c>
      <c r="AA49">
        <v>100</v>
      </c>
      <c r="AB49">
        <v>0</v>
      </c>
      <c r="AC49">
        <v>0</v>
      </c>
      <c r="AD49">
        <v>100</v>
      </c>
      <c r="AE49">
        <v>0</v>
      </c>
      <c r="AF49">
        <v>24.1</v>
      </c>
      <c r="AG49">
        <v>6.45</v>
      </c>
      <c r="AH49">
        <v>0</v>
      </c>
      <c r="AI49">
        <v>0</v>
      </c>
      <c r="AJ49">
        <v>48.2</v>
      </c>
      <c r="AK49">
        <v>0</v>
      </c>
      <c r="AL49">
        <v>100</v>
      </c>
      <c r="AM49">
        <v>150</v>
      </c>
      <c r="AN49">
        <v>0</v>
      </c>
      <c r="AO49">
        <v>48.2</v>
      </c>
      <c r="AP49">
        <v>182.66</v>
      </c>
      <c r="AQ49">
        <v>0</v>
      </c>
    </row>
    <row r="50" spans="1:43">
      <c r="A50" t="s">
        <v>366</v>
      </c>
      <c r="G50" t="s">
        <v>92</v>
      </c>
      <c r="H50" s="73">
        <v>97.360000000000014</v>
      </c>
      <c r="I50" s="46">
        <v>0</v>
      </c>
      <c r="J50" s="46">
        <v>2.67</v>
      </c>
      <c r="K50" s="46">
        <v>24.1</v>
      </c>
      <c r="L50" s="46">
        <v>8.44</v>
      </c>
      <c r="M50" s="74">
        <v>0</v>
      </c>
      <c r="N50" s="73">
        <v>182.66</v>
      </c>
      <c r="O50" s="46">
        <v>450</v>
      </c>
      <c r="P50" s="46">
        <v>0</v>
      </c>
      <c r="Q50" s="46">
        <v>0</v>
      </c>
      <c r="R50" s="46">
        <v>0</v>
      </c>
      <c r="S50" s="74">
        <v>0</v>
      </c>
      <c r="W50">
        <v>2.67</v>
      </c>
      <c r="X50">
        <v>0</v>
      </c>
      <c r="Y50">
        <v>0.96</v>
      </c>
      <c r="Z50">
        <v>1.93</v>
      </c>
      <c r="AA50">
        <v>100</v>
      </c>
      <c r="AB50">
        <v>0</v>
      </c>
      <c r="AC50">
        <v>0</v>
      </c>
      <c r="AD50">
        <v>100</v>
      </c>
      <c r="AE50">
        <v>0</v>
      </c>
      <c r="AF50">
        <v>24.1</v>
      </c>
      <c r="AG50">
        <v>6.51</v>
      </c>
      <c r="AH50">
        <v>0</v>
      </c>
      <c r="AI50">
        <v>0</v>
      </c>
      <c r="AJ50">
        <v>48.2</v>
      </c>
      <c r="AK50">
        <v>0</v>
      </c>
      <c r="AL50">
        <v>100</v>
      </c>
      <c r="AM50">
        <v>150</v>
      </c>
      <c r="AN50">
        <v>0</v>
      </c>
      <c r="AO50">
        <v>48.2</v>
      </c>
      <c r="AP50">
        <v>182.66</v>
      </c>
      <c r="AQ50">
        <v>0</v>
      </c>
    </row>
    <row r="51" spans="1:43">
      <c r="A51" t="s">
        <v>367</v>
      </c>
      <c r="G51" t="s">
        <v>93</v>
      </c>
      <c r="H51" s="73">
        <v>97.360000000000014</v>
      </c>
      <c r="I51" s="46">
        <v>0</v>
      </c>
      <c r="J51" s="46">
        <v>2.57</v>
      </c>
      <c r="K51" s="46">
        <v>24.1</v>
      </c>
      <c r="L51" s="46">
        <v>8.49</v>
      </c>
      <c r="M51" s="74">
        <v>0</v>
      </c>
      <c r="N51" s="73">
        <v>182.66</v>
      </c>
      <c r="O51" s="46">
        <v>450</v>
      </c>
      <c r="P51" s="46">
        <v>0</v>
      </c>
      <c r="Q51" s="46">
        <v>0</v>
      </c>
      <c r="R51" s="46">
        <v>0</v>
      </c>
      <c r="S51" s="74">
        <v>0</v>
      </c>
      <c r="W51">
        <v>2.57</v>
      </c>
      <c r="X51">
        <v>0</v>
      </c>
      <c r="Y51">
        <v>0.96</v>
      </c>
      <c r="Z51">
        <v>1.93</v>
      </c>
      <c r="AA51">
        <v>100</v>
      </c>
      <c r="AB51">
        <v>0</v>
      </c>
      <c r="AC51">
        <v>0</v>
      </c>
      <c r="AD51">
        <v>100</v>
      </c>
      <c r="AE51">
        <v>0</v>
      </c>
      <c r="AF51">
        <v>24.1</v>
      </c>
      <c r="AG51">
        <v>6.56</v>
      </c>
      <c r="AH51">
        <v>0</v>
      </c>
      <c r="AI51">
        <v>0</v>
      </c>
      <c r="AJ51">
        <v>48.2</v>
      </c>
      <c r="AK51">
        <v>0</v>
      </c>
      <c r="AL51">
        <v>100</v>
      </c>
      <c r="AM51">
        <v>150</v>
      </c>
      <c r="AN51">
        <v>0</v>
      </c>
      <c r="AO51">
        <v>48.2</v>
      </c>
      <c r="AP51">
        <v>182.66</v>
      </c>
      <c r="AQ51">
        <v>0</v>
      </c>
    </row>
    <row r="52" spans="1:43">
      <c r="A52" t="s">
        <v>368</v>
      </c>
      <c r="G52" t="s">
        <v>94</v>
      </c>
      <c r="H52" s="73">
        <v>97.360000000000014</v>
      </c>
      <c r="I52" s="46">
        <v>0</v>
      </c>
      <c r="J52" s="46">
        <v>2.57</v>
      </c>
      <c r="K52" s="46">
        <v>24.1</v>
      </c>
      <c r="L52" s="46">
        <v>8.6300000000000008</v>
      </c>
      <c r="M52" s="74">
        <v>0</v>
      </c>
      <c r="N52" s="73">
        <v>182.66</v>
      </c>
      <c r="O52" s="46">
        <v>450</v>
      </c>
      <c r="P52" s="46">
        <v>0</v>
      </c>
      <c r="Q52" s="46">
        <v>0</v>
      </c>
      <c r="R52" s="46">
        <v>0</v>
      </c>
      <c r="S52" s="74">
        <v>0</v>
      </c>
      <c r="W52">
        <v>2.57</v>
      </c>
      <c r="X52">
        <v>0</v>
      </c>
      <c r="Y52">
        <v>0.96</v>
      </c>
      <c r="Z52">
        <v>1.93</v>
      </c>
      <c r="AA52">
        <v>100</v>
      </c>
      <c r="AB52">
        <v>0</v>
      </c>
      <c r="AC52">
        <v>0</v>
      </c>
      <c r="AD52">
        <v>100</v>
      </c>
      <c r="AE52">
        <v>0</v>
      </c>
      <c r="AF52">
        <v>24.1</v>
      </c>
      <c r="AG52">
        <v>6.7</v>
      </c>
      <c r="AH52">
        <v>0</v>
      </c>
      <c r="AI52">
        <v>0</v>
      </c>
      <c r="AJ52">
        <v>48.2</v>
      </c>
      <c r="AK52">
        <v>0</v>
      </c>
      <c r="AL52">
        <v>100</v>
      </c>
      <c r="AM52">
        <v>150</v>
      </c>
      <c r="AN52">
        <v>0</v>
      </c>
      <c r="AO52">
        <v>48.2</v>
      </c>
      <c r="AP52">
        <v>182.66</v>
      </c>
      <c r="AQ52">
        <v>0</v>
      </c>
    </row>
    <row r="53" spans="1:43">
      <c r="A53" t="s">
        <v>402</v>
      </c>
      <c r="G53" t="s">
        <v>95</v>
      </c>
      <c r="H53" s="73">
        <v>97.360000000000014</v>
      </c>
      <c r="I53" s="46">
        <v>0</v>
      </c>
      <c r="J53" s="46">
        <v>2.57</v>
      </c>
      <c r="K53" s="46">
        <v>24.1</v>
      </c>
      <c r="L53" s="46">
        <v>9.16</v>
      </c>
      <c r="M53" s="74">
        <v>0</v>
      </c>
      <c r="N53" s="73">
        <v>182.66</v>
      </c>
      <c r="O53" s="46">
        <v>450</v>
      </c>
      <c r="P53" s="46">
        <v>0</v>
      </c>
      <c r="Q53" s="46">
        <v>0</v>
      </c>
      <c r="R53" s="46">
        <v>0</v>
      </c>
      <c r="S53" s="74">
        <v>0</v>
      </c>
      <c r="W53">
        <v>2.57</v>
      </c>
      <c r="X53">
        <v>0</v>
      </c>
      <c r="Y53">
        <v>0.96</v>
      </c>
      <c r="Z53">
        <v>1.93</v>
      </c>
      <c r="AA53">
        <v>100</v>
      </c>
      <c r="AB53">
        <v>0</v>
      </c>
      <c r="AC53">
        <v>0</v>
      </c>
      <c r="AD53">
        <v>100</v>
      </c>
      <c r="AE53">
        <v>0</v>
      </c>
      <c r="AF53">
        <v>24.1</v>
      </c>
      <c r="AG53">
        <v>7.23</v>
      </c>
      <c r="AH53">
        <v>0</v>
      </c>
      <c r="AI53">
        <v>0</v>
      </c>
      <c r="AJ53">
        <v>48.2</v>
      </c>
      <c r="AK53">
        <v>0</v>
      </c>
      <c r="AL53">
        <v>100</v>
      </c>
      <c r="AM53">
        <v>150</v>
      </c>
      <c r="AN53">
        <v>0</v>
      </c>
      <c r="AO53">
        <v>48.2</v>
      </c>
      <c r="AP53">
        <v>182.66</v>
      </c>
      <c r="AQ53">
        <v>0</v>
      </c>
    </row>
    <row r="54" spans="1:43">
      <c r="A54" t="s">
        <v>401</v>
      </c>
      <c r="G54" t="s">
        <v>96</v>
      </c>
      <c r="H54" s="73">
        <v>97.360000000000014</v>
      </c>
      <c r="I54" s="46">
        <v>0</v>
      </c>
      <c r="J54" s="46">
        <v>2.57</v>
      </c>
      <c r="K54" s="46">
        <v>24.1</v>
      </c>
      <c r="L54" s="46">
        <v>8.42</v>
      </c>
      <c r="M54" s="74">
        <v>0</v>
      </c>
      <c r="N54" s="73">
        <v>182.66</v>
      </c>
      <c r="O54" s="46">
        <v>450</v>
      </c>
      <c r="P54" s="46">
        <v>0</v>
      </c>
      <c r="Q54" s="46">
        <v>0</v>
      </c>
      <c r="R54" s="46">
        <v>0</v>
      </c>
      <c r="S54" s="74">
        <v>0</v>
      </c>
      <c r="W54">
        <v>2.57</v>
      </c>
      <c r="X54">
        <v>0</v>
      </c>
      <c r="Y54">
        <v>0.96</v>
      </c>
      <c r="Z54">
        <v>1.93</v>
      </c>
      <c r="AA54">
        <v>100</v>
      </c>
      <c r="AB54">
        <v>0</v>
      </c>
      <c r="AC54">
        <v>0</v>
      </c>
      <c r="AD54">
        <v>100</v>
      </c>
      <c r="AE54">
        <v>0</v>
      </c>
      <c r="AF54">
        <v>24.1</v>
      </c>
      <c r="AG54">
        <v>6.49</v>
      </c>
      <c r="AH54">
        <v>0</v>
      </c>
      <c r="AI54">
        <v>0</v>
      </c>
      <c r="AJ54">
        <v>48.2</v>
      </c>
      <c r="AK54">
        <v>0</v>
      </c>
      <c r="AL54">
        <v>100</v>
      </c>
      <c r="AM54">
        <v>150</v>
      </c>
      <c r="AN54">
        <v>0</v>
      </c>
      <c r="AO54">
        <v>48.2</v>
      </c>
      <c r="AP54">
        <v>182.66</v>
      </c>
      <c r="AQ54">
        <v>0</v>
      </c>
    </row>
    <row r="55" spans="1:43">
      <c r="A55" t="s">
        <v>403</v>
      </c>
      <c r="G55" t="s">
        <v>97</v>
      </c>
      <c r="H55" s="73">
        <v>97.360000000000014</v>
      </c>
      <c r="I55" s="46">
        <v>0</v>
      </c>
      <c r="J55" s="46">
        <v>2.57</v>
      </c>
      <c r="K55" s="46">
        <v>24.1</v>
      </c>
      <c r="L55" s="46">
        <v>8.2799999999999994</v>
      </c>
      <c r="M55" s="74">
        <v>0</v>
      </c>
      <c r="N55" s="73">
        <v>182.66</v>
      </c>
      <c r="O55" s="46">
        <v>450</v>
      </c>
      <c r="P55" s="46">
        <v>0</v>
      </c>
      <c r="Q55" s="46">
        <v>0</v>
      </c>
      <c r="R55" s="46">
        <v>0</v>
      </c>
      <c r="S55" s="74">
        <v>0</v>
      </c>
      <c r="W55">
        <v>2.57</v>
      </c>
      <c r="X55">
        <v>0</v>
      </c>
      <c r="Y55">
        <v>0.96</v>
      </c>
      <c r="Z55">
        <v>1.93</v>
      </c>
      <c r="AA55">
        <v>100</v>
      </c>
      <c r="AB55">
        <v>0</v>
      </c>
      <c r="AC55">
        <v>0</v>
      </c>
      <c r="AD55">
        <v>100</v>
      </c>
      <c r="AE55">
        <v>0</v>
      </c>
      <c r="AF55">
        <v>24.1</v>
      </c>
      <c r="AG55">
        <v>6.35</v>
      </c>
      <c r="AH55">
        <v>0</v>
      </c>
      <c r="AI55">
        <v>0</v>
      </c>
      <c r="AJ55">
        <v>48.2</v>
      </c>
      <c r="AK55">
        <v>0</v>
      </c>
      <c r="AL55">
        <v>100</v>
      </c>
      <c r="AM55">
        <v>150</v>
      </c>
      <c r="AN55">
        <v>0</v>
      </c>
      <c r="AO55">
        <v>48.2</v>
      </c>
      <c r="AP55">
        <v>182.66</v>
      </c>
      <c r="AQ55">
        <v>0</v>
      </c>
    </row>
    <row r="56" spans="1:43">
      <c r="A56" t="s">
        <v>403</v>
      </c>
      <c r="G56" t="s">
        <v>98</v>
      </c>
      <c r="H56" s="73">
        <v>97.360000000000014</v>
      </c>
      <c r="I56" s="46">
        <v>0</v>
      </c>
      <c r="J56" s="46">
        <v>2.57</v>
      </c>
      <c r="K56" s="46">
        <v>24.1</v>
      </c>
      <c r="L56" s="46">
        <v>7.85</v>
      </c>
      <c r="M56" s="74">
        <v>0</v>
      </c>
      <c r="N56" s="73">
        <v>182.66</v>
      </c>
      <c r="O56" s="46">
        <v>450</v>
      </c>
      <c r="P56" s="46">
        <v>0</v>
      </c>
      <c r="Q56" s="46">
        <v>0</v>
      </c>
      <c r="R56" s="46">
        <v>0</v>
      </c>
      <c r="S56" s="74">
        <v>0</v>
      </c>
      <c r="W56">
        <v>2.57</v>
      </c>
      <c r="X56">
        <v>0</v>
      </c>
      <c r="Y56">
        <v>0.96</v>
      </c>
      <c r="Z56">
        <v>1.93</v>
      </c>
      <c r="AA56">
        <v>100</v>
      </c>
      <c r="AB56">
        <v>0</v>
      </c>
      <c r="AC56">
        <v>0</v>
      </c>
      <c r="AD56">
        <v>100</v>
      </c>
      <c r="AE56">
        <v>0</v>
      </c>
      <c r="AF56">
        <v>24.1</v>
      </c>
      <c r="AG56">
        <v>5.92</v>
      </c>
      <c r="AH56">
        <v>0</v>
      </c>
      <c r="AI56">
        <v>0</v>
      </c>
      <c r="AJ56">
        <v>48.2</v>
      </c>
      <c r="AK56">
        <v>0</v>
      </c>
      <c r="AL56">
        <v>100</v>
      </c>
      <c r="AM56">
        <v>150</v>
      </c>
      <c r="AN56">
        <v>0</v>
      </c>
      <c r="AO56">
        <v>48.2</v>
      </c>
      <c r="AP56">
        <v>182.66</v>
      </c>
      <c r="AQ56">
        <v>0</v>
      </c>
    </row>
    <row r="57" spans="1:43">
      <c r="G57" t="s">
        <v>99</v>
      </c>
      <c r="H57" s="73">
        <v>97.360000000000014</v>
      </c>
      <c r="I57" s="46">
        <v>0</v>
      </c>
      <c r="J57" s="46">
        <v>2.57</v>
      </c>
      <c r="K57" s="46">
        <v>24.1</v>
      </c>
      <c r="L57" s="46">
        <v>7.6999999999999993</v>
      </c>
      <c r="M57" s="74">
        <v>0</v>
      </c>
      <c r="N57" s="73">
        <v>182.66</v>
      </c>
      <c r="O57" s="46">
        <v>450</v>
      </c>
      <c r="P57" s="46">
        <v>0</v>
      </c>
      <c r="Q57" s="46">
        <v>0</v>
      </c>
      <c r="R57" s="46">
        <v>0</v>
      </c>
      <c r="S57" s="74">
        <v>0</v>
      </c>
      <c r="W57">
        <v>2.57</v>
      </c>
      <c r="X57">
        <v>0</v>
      </c>
      <c r="Y57">
        <v>0.96</v>
      </c>
      <c r="Z57">
        <v>1.93</v>
      </c>
      <c r="AA57">
        <v>100</v>
      </c>
      <c r="AB57">
        <v>0</v>
      </c>
      <c r="AC57">
        <v>0</v>
      </c>
      <c r="AD57">
        <v>100</v>
      </c>
      <c r="AE57">
        <v>0</v>
      </c>
      <c r="AF57">
        <v>24.1</v>
      </c>
      <c r="AG57">
        <v>5.77</v>
      </c>
      <c r="AH57">
        <v>0</v>
      </c>
      <c r="AI57">
        <v>0</v>
      </c>
      <c r="AJ57">
        <v>48.2</v>
      </c>
      <c r="AK57">
        <v>0</v>
      </c>
      <c r="AL57">
        <v>100</v>
      </c>
      <c r="AM57">
        <v>150</v>
      </c>
      <c r="AN57">
        <v>0</v>
      </c>
      <c r="AO57">
        <v>48.2</v>
      </c>
      <c r="AP57">
        <v>182.66</v>
      </c>
      <c r="AQ57">
        <v>0</v>
      </c>
    </row>
    <row r="58" spans="1:43">
      <c r="G58" t="s">
        <v>100</v>
      </c>
      <c r="H58" s="73">
        <v>97.360000000000014</v>
      </c>
      <c r="I58" s="46">
        <v>0</v>
      </c>
      <c r="J58" s="46">
        <v>2.57</v>
      </c>
      <c r="K58" s="46">
        <v>24.1</v>
      </c>
      <c r="L58" s="46">
        <v>7.47</v>
      </c>
      <c r="M58" s="74">
        <v>0</v>
      </c>
      <c r="N58" s="73">
        <v>182.66</v>
      </c>
      <c r="O58" s="46">
        <v>450</v>
      </c>
      <c r="P58" s="46">
        <v>0</v>
      </c>
      <c r="Q58" s="46">
        <v>0</v>
      </c>
      <c r="R58" s="46">
        <v>0</v>
      </c>
      <c r="S58" s="74">
        <v>0</v>
      </c>
      <c r="W58">
        <v>2.57</v>
      </c>
      <c r="X58">
        <v>0</v>
      </c>
      <c r="Y58">
        <v>0.96</v>
      </c>
      <c r="Z58">
        <v>1.93</v>
      </c>
      <c r="AA58">
        <v>100</v>
      </c>
      <c r="AB58">
        <v>0</v>
      </c>
      <c r="AC58">
        <v>0</v>
      </c>
      <c r="AD58">
        <v>100</v>
      </c>
      <c r="AE58">
        <v>0</v>
      </c>
      <c r="AF58">
        <v>24.1</v>
      </c>
      <c r="AG58">
        <v>5.54</v>
      </c>
      <c r="AH58">
        <v>0</v>
      </c>
      <c r="AI58">
        <v>0</v>
      </c>
      <c r="AJ58">
        <v>48.2</v>
      </c>
      <c r="AK58">
        <v>0</v>
      </c>
      <c r="AL58">
        <v>100</v>
      </c>
      <c r="AM58">
        <v>150</v>
      </c>
      <c r="AN58">
        <v>0</v>
      </c>
      <c r="AO58">
        <v>48.2</v>
      </c>
      <c r="AP58">
        <v>182.66</v>
      </c>
      <c r="AQ58">
        <v>0</v>
      </c>
    </row>
    <row r="59" spans="1:43">
      <c r="G59" t="s">
        <v>101</v>
      </c>
      <c r="H59" s="73">
        <v>97.360000000000014</v>
      </c>
      <c r="I59" s="46">
        <v>0</v>
      </c>
      <c r="J59" s="46">
        <v>2.57</v>
      </c>
      <c r="K59" s="46">
        <v>24.1</v>
      </c>
      <c r="L59" s="46">
        <v>6.56</v>
      </c>
      <c r="M59" s="74">
        <v>0</v>
      </c>
      <c r="N59" s="73">
        <v>182.66</v>
      </c>
      <c r="O59" s="46">
        <v>450</v>
      </c>
      <c r="P59" s="46">
        <v>0</v>
      </c>
      <c r="Q59" s="46">
        <v>0</v>
      </c>
      <c r="R59" s="46">
        <v>0</v>
      </c>
      <c r="S59" s="74">
        <v>0</v>
      </c>
      <c r="W59">
        <v>2.57</v>
      </c>
      <c r="X59">
        <v>0</v>
      </c>
      <c r="Y59">
        <v>0.96</v>
      </c>
      <c r="Z59">
        <v>1.93</v>
      </c>
      <c r="AA59">
        <v>100</v>
      </c>
      <c r="AB59">
        <v>0</v>
      </c>
      <c r="AC59">
        <v>0</v>
      </c>
      <c r="AD59">
        <v>100</v>
      </c>
      <c r="AE59">
        <v>0</v>
      </c>
      <c r="AF59">
        <v>24.1</v>
      </c>
      <c r="AG59">
        <v>4.63</v>
      </c>
      <c r="AH59">
        <v>0</v>
      </c>
      <c r="AI59">
        <v>0</v>
      </c>
      <c r="AJ59">
        <v>48.2</v>
      </c>
      <c r="AK59">
        <v>0</v>
      </c>
      <c r="AL59">
        <v>100</v>
      </c>
      <c r="AM59">
        <v>150</v>
      </c>
      <c r="AN59">
        <v>0</v>
      </c>
      <c r="AO59">
        <v>48.2</v>
      </c>
      <c r="AP59">
        <v>182.66</v>
      </c>
      <c r="AQ59">
        <v>0</v>
      </c>
    </row>
    <row r="60" spans="1:43">
      <c r="G60" t="s">
        <v>102</v>
      </c>
      <c r="H60" s="73">
        <v>97.360000000000014</v>
      </c>
      <c r="I60" s="46">
        <v>0</v>
      </c>
      <c r="J60" s="46">
        <v>2.57</v>
      </c>
      <c r="K60" s="46">
        <v>24.1</v>
      </c>
      <c r="L60" s="46">
        <v>6.3999999999999995</v>
      </c>
      <c r="M60" s="74">
        <v>0</v>
      </c>
      <c r="N60" s="73">
        <v>182.66</v>
      </c>
      <c r="O60" s="46">
        <v>450</v>
      </c>
      <c r="P60" s="46">
        <v>0</v>
      </c>
      <c r="Q60" s="46">
        <v>0</v>
      </c>
      <c r="R60" s="46">
        <v>0</v>
      </c>
      <c r="S60" s="74">
        <v>0</v>
      </c>
      <c r="W60">
        <v>2.57</v>
      </c>
      <c r="X60">
        <v>0</v>
      </c>
      <c r="Y60">
        <v>0.96</v>
      </c>
      <c r="Z60">
        <v>1.93</v>
      </c>
      <c r="AA60">
        <v>100</v>
      </c>
      <c r="AB60">
        <v>0</v>
      </c>
      <c r="AC60">
        <v>0</v>
      </c>
      <c r="AD60">
        <v>100</v>
      </c>
      <c r="AE60">
        <v>0</v>
      </c>
      <c r="AF60">
        <v>24.1</v>
      </c>
      <c r="AG60">
        <v>4.47</v>
      </c>
      <c r="AH60">
        <v>0</v>
      </c>
      <c r="AI60">
        <v>0</v>
      </c>
      <c r="AJ60">
        <v>48.2</v>
      </c>
      <c r="AK60">
        <v>0</v>
      </c>
      <c r="AL60">
        <v>100</v>
      </c>
      <c r="AM60">
        <v>150</v>
      </c>
      <c r="AN60">
        <v>0</v>
      </c>
      <c r="AO60">
        <v>48.2</v>
      </c>
      <c r="AP60">
        <v>182.66</v>
      </c>
      <c r="AQ60">
        <v>0</v>
      </c>
    </row>
    <row r="61" spans="1:43">
      <c r="G61" t="s">
        <v>103</v>
      </c>
      <c r="H61" s="73">
        <v>97.360000000000014</v>
      </c>
      <c r="I61" s="46">
        <v>0</v>
      </c>
      <c r="J61" s="46">
        <v>2.57</v>
      </c>
      <c r="K61" s="46">
        <v>24.1</v>
      </c>
      <c r="L61" s="46">
        <v>6.41</v>
      </c>
      <c r="M61" s="74">
        <v>0</v>
      </c>
      <c r="N61" s="73">
        <v>182.66</v>
      </c>
      <c r="O61" s="46">
        <v>450</v>
      </c>
      <c r="P61" s="46">
        <v>0</v>
      </c>
      <c r="Q61" s="46">
        <v>0</v>
      </c>
      <c r="R61" s="46">
        <v>0</v>
      </c>
      <c r="S61" s="74">
        <v>0</v>
      </c>
      <c r="W61">
        <v>2.57</v>
      </c>
      <c r="X61">
        <v>0</v>
      </c>
      <c r="Y61">
        <v>0.96</v>
      </c>
      <c r="Z61">
        <v>1.93</v>
      </c>
      <c r="AA61">
        <v>100</v>
      </c>
      <c r="AB61">
        <v>0</v>
      </c>
      <c r="AC61">
        <v>0</v>
      </c>
      <c r="AD61">
        <v>100</v>
      </c>
      <c r="AE61">
        <v>0</v>
      </c>
      <c r="AF61">
        <v>24.1</v>
      </c>
      <c r="AG61">
        <v>4.4800000000000004</v>
      </c>
      <c r="AH61">
        <v>0</v>
      </c>
      <c r="AI61">
        <v>0</v>
      </c>
      <c r="AJ61">
        <v>48.2</v>
      </c>
      <c r="AK61">
        <v>0</v>
      </c>
      <c r="AL61">
        <v>100</v>
      </c>
      <c r="AM61">
        <v>150</v>
      </c>
      <c r="AN61">
        <v>0</v>
      </c>
      <c r="AO61">
        <v>48.2</v>
      </c>
      <c r="AP61">
        <v>182.66</v>
      </c>
      <c r="AQ61">
        <v>0</v>
      </c>
    </row>
    <row r="62" spans="1:43">
      <c r="G62" t="s">
        <v>104</v>
      </c>
      <c r="H62" s="73">
        <v>97.360000000000014</v>
      </c>
      <c r="I62" s="46">
        <v>0</v>
      </c>
      <c r="J62" s="46">
        <v>2.57</v>
      </c>
      <c r="K62" s="46">
        <v>24.1</v>
      </c>
      <c r="L62" s="46">
        <v>6.2299999999999995</v>
      </c>
      <c r="M62" s="74">
        <v>0</v>
      </c>
      <c r="N62" s="73">
        <v>182.66</v>
      </c>
      <c r="O62" s="46">
        <v>450</v>
      </c>
      <c r="P62" s="46">
        <v>0</v>
      </c>
      <c r="Q62" s="46">
        <v>0</v>
      </c>
      <c r="R62" s="46">
        <v>0</v>
      </c>
      <c r="S62" s="74">
        <v>0</v>
      </c>
      <c r="W62">
        <v>2.57</v>
      </c>
      <c r="X62">
        <v>0</v>
      </c>
      <c r="Y62">
        <v>0.96</v>
      </c>
      <c r="Z62">
        <v>1.93</v>
      </c>
      <c r="AA62">
        <v>100</v>
      </c>
      <c r="AB62">
        <v>0</v>
      </c>
      <c r="AC62">
        <v>0</v>
      </c>
      <c r="AD62">
        <v>100</v>
      </c>
      <c r="AE62">
        <v>0</v>
      </c>
      <c r="AF62">
        <v>24.1</v>
      </c>
      <c r="AG62">
        <v>4.3</v>
      </c>
      <c r="AH62">
        <v>0</v>
      </c>
      <c r="AI62">
        <v>0</v>
      </c>
      <c r="AJ62">
        <v>48.2</v>
      </c>
      <c r="AK62">
        <v>0</v>
      </c>
      <c r="AL62">
        <v>100</v>
      </c>
      <c r="AM62">
        <v>150</v>
      </c>
      <c r="AN62">
        <v>0</v>
      </c>
      <c r="AO62">
        <v>48.2</v>
      </c>
      <c r="AP62">
        <v>182.66</v>
      </c>
      <c r="AQ62">
        <v>0</v>
      </c>
    </row>
    <row r="63" spans="1:43">
      <c r="G63" t="s">
        <v>105</v>
      </c>
      <c r="H63" s="73">
        <v>97.360000000000014</v>
      </c>
      <c r="I63" s="46">
        <v>0</v>
      </c>
      <c r="J63" s="46">
        <v>2.57</v>
      </c>
      <c r="K63" s="46">
        <v>24.1</v>
      </c>
      <c r="L63" s="46">
        <v>5.7</v>
      </c>
      <c r="M63" s="74">
        <v>0</v>
      </c>
      <c r="N63" s="73">
        <v>182.66</v>
      </c>
      <c r="O63" s="46">
        <v>450</v>
      </c>
      <c r="P63" s="46">
        <v>0</v>
      </c>
      <c r="Q63" s="46">
        <v>0</v>
      </c>
      <c r="R63" s="46">
        <v>0</v>
      </c>
      <c r="S63" s="74">
        <v>0</v>
      </c>
      <c r="W63">
        <v>2.57</v>
      </c>
      <c r="X63">
        <v>0</v>
      </c>
      <c r="Y63">
        <v>0.96</v>
      </c>
      <c r="Z63">
        <v>1.93</v>
      </c>
      <c r="AA63">
        <v>100</v>
      </c>
      <c r="AB63">
        <v>0</v>
      </c>
      <c r="AC63">
        <v>0</v>
      </c>
      <c r="AD63">
        <v>100</v>
      </c>
      <c r="AE63">
        <v>0</v>
      </c>
      <c r="AF63">
        <v>24.1</v>
      </c>
      <c r="AG63">
        <v>3.77</v>
      </c>
      <c r="AH63">
        <v>0</v>
      </c>
      <c r="AI63">
        <v>0</v>
      </c>
      <c r="AJ63">
        <v>48.2</v>
      </c>
      <c r="AK63">
        <v>0</v>
      </c>
      <c r="AL63">
        <v>100</v>
      </c>
      <c r="AM63">
        <v>150</v>
      </c>
      <c r="AN63">
        <v>0</v>
      </c>
      <c r="AO63">
        <v>48.2</v>
      </c>
      <c r="AP63">
        <v>182.66</v>
      </c>
      <c r="AQ63">
        <v>0</v>
      </c>
    </row>
    <row r="64" spans="1:43">
      <c r="G64" t="s">
        <v>106</v>
      </c>
      <c r="H64" s="73">
        <v>97.360000000000014</v>
      </c>
      <c r="I64" s="46">
        <v>0</v>
      </c>
      <c r="J64" s="46">
        <v>2.57</v>
      </c>
      <c r="K64" s="46">
        <v>24.1</v>
      </c>
      <c r="L64" s="46">
        <v>5.35</v>
      </c>
      <c r="M64" s="74">
        <v>0</v>
      </c>
      <c r="N64" s="73">
        <v>182.66</v>
      </c>
      <c r="O64" s="46">
        <v>450</v>
      </c>
      <c r="P64" s="46">
        <v>0</v>
      </c>
      <c r="Q64" s="46">
        <v>0</v>
      </c>
      <c r="R64" s="46">
        <v>0</v>
      </c>
      <c r="S64" s="74">
        <v>0</v>
      </c>
      <c r="W64">
        <v>2.57</v>
      </c>
      <c r="X64">
        <v>0</v>
      </c>
      <c r="Y64">
        <v>0.96</v>
      </c>
      <c r="Z64">
        <v>1.93</v>
      </c>
      <c r="AA64">
        <v>100</v>
      </c>
      <c r="AB64">
        <v>0</v>
      </c>
      <c r="AC64">
        <v>0</v>
      </c>
      <c r="AD64">
        <v>100</v>
      </c>
      <c r="AE64">
        <v>0</v>
      </c>
      <c r="AF64">
        <v>24.1</v>
      </c>
      <c r="AG64">
        <v>3.42</v>
      </c>
      <c r="AH64">
        <v>0</v>
      </c>
      <c r="AI64">
        <v>0</v>
      </c>
      <c r="AJ64">
        <v>48.2</v>
      </c>
      <c r="AK64">
        <v>0</v>
      </c>
      <c r="AL64">
        <v>100</v>
      </c>
      <c r="AM64">
        <v>150</v>
      </c>
      <c r="AN64">
        <v>0</v>
      </c>
      <c r="AO64">
        <v>48.2</v>
      </c>
      <c r="AP64">
        <v>182.66</v>
      </c>
      <c r="AQ64">
        <v>0</v>
      </c>
    </row>
    <row r="65" spans="7:43">
      <c r="G65" t="s">
        <v>107</v>
      </c>
      <c r="H65" s="73">
        <v>97.360000000000014</v>
      </c>
      <c r="I65" s="46">
        <v>0</v>
      </c>
      <c r="J65" s="46">
        <v>2.57</v>
      </c>
      <c r="K65" s="46">
        <v>24.1</v>
      </c>
      <c r="L65" s="46">
        <v>4.2299999999999995</v>
      </c>
      <c r="M65" s="74">
        <v>0</v>
      </c>
      <c r="N65" s="73">
        <v>182.66</v>
      </c>
      <c r="O65" s="46">
        <v>450</v>
      </c>
      <c r="P65" s="46">
        <v>0</v>
      </c>
      <c r="Q65" s="46">
        <v>0</v>
      </c>
      <c r="R65" s="46">
        <v>0</v>
      </c>
      <c r="S65" s="74">
        <v>0</v>
      </c>
      <c r="W65">
        <v>2.57</v>
      </c>
      <c r="X65">
        <v>0</v>
      </c>
      <c r="Y65">
        <v>0.96</v>
      </c>
      <c r="Z65">
        <v>1.93</v>
      </c>
      <c r="AA65">
        <v>100</v>
      </c>
      <c r="AB65">
        <v>0</v>
      </c>
      <c r="AC65">
        <v>0</v>
      </c>
      <c r="AD65">
        <v>100</v>
      </c>
      <c r="AE65">
        <v>0</v>
      </c>
      <c r="AF65">
        <v>24.1</v>
      </c>
      <c r="AG65">
        <v>2.2999999999999998</v>
      </c>
      <c r="AH65">
        <v>0</v>
      </c>
      <c r="AI65">
        <v>0</v>
      </c>
      <c r="AJ65">
        <v>48.2</v>
      </c>
      <c r="AK65">
        <v>0</v>
      </c>
      <c r="AL65">
        <v>100</v>
      </c>
      <c r="AM65">
        <v>150</v>
      </c>
      <c r="AN65">
        <v>0</v>
      </c>
      <c r="AO65">
        <v>48.2</v>
      </c>
      <c r="AP65">
        <v>182.66</v>
      </c>
      <c r="AQ65">
        <v>0</v>
      </c>
    </row>
    <row r="66" spans="7:43">
      <c r="G66" t="s">
        <v>108</v>
      </c>
      <c r="H66" s="73">
        <v>97.360000000000014</v>
      </c>
      <c r="I66" s="46">
        <v>0</v>
      </c>
      <c r="J66" s="46">
        <v>2.57</v>
      </c>
      <c r="K66" s="46">
        <v>24.1</v>
      </c>
      <c r="L66" s="46">
        <v>3.7800000000000002</v>
      </c>
      <c r="M66" s="74">
        <v>0</v>
      </c>
      <c r="N66" s="73">
        <v>182.66</v>
      </c>
      <c r="O66" s="46">
        <v>450</v>
      </c>
      <c r="P66" s="46">
        <v>0</v>
      </c>
      <c r="Q66" s="46">
        <v>0</v>
      </c>
      <c r="R66" s="46">
        <v>0</v>
      </c>
      <c r="S66" s="74">
        <v>0</v>
      </c>
      <c r="W66">
        <v>2.57</v>
      </c>
      <c r="X66">
        <v>0</v>
      </c>
      <c r="Y66">
        <v>0.96</v>
      </c>
      <c r="Z66">
        <v>1.93</v>
      </c>
      <c r="AA66">
        <v>100</v>
      </c>
      <c r="AB66">
        <v>0</v>
      </c>
      <c r="AC66">
        <v>0</v>
      </c>
      <c r="AD66">
        <v>100</v>
      </c>
      <c r="AE66">
        <v>0</v>
      </c>
      <c r="AF66">
        <v>24.1</v>
      </c>
      <c r="AG66">
        <v>1.85</v>
      </c>
      <c r="AH66">
        <v>0</v>
      </c>
      <c r="AI66">
        <v>0</v>
      </c>
      <c r="AJ66">
        <v>48.2</v>
      </c>
      <c r="AK66">
        <v>0</v>
      </c>
      <c r="AL66">
        <v>100</v>
      </c>
      <c r="AM66">
        <v>150</v>
      </c>
      <c r="AN66">
        <v>0</v>
      </c>
      <c r="AO66">
        <v>48.2</v>
      </c>
      <c r="AP66">
        <v>182.66</v>
      </c>
      <c r="AQ66">
        <v>0</v>
      </c>
    </row>
    <row r="67" spans="7:43">
      <c r="G67" t="s">
        <v>109</v>
      </c>
      <c r="H67" s="73">
        <v>97.03</v>
      </c>
      <c r="I67" s="46">
        <v>0</v>
      </c>
      <c r="J67" s="46">
        <v>2.57</v>
      </c>
      <c r="K67" s="46">
        <v>0</v>
      </c>
      <c r="L67" s="46">
        <v>3.41</v>
      </c>
      <c r="M67" s="74">
        <v>0</v>
      </c>
      <c r="N67" s="73">
        <v>182.66</v>
      </c>
      <c r="O67" s="46">
        <v>450</v>
      </c>
      <c r="P67" s="46">
        <v>0</v>
      </c>
      <c r="Q67" s="46">
        <v>0</v>
      </c>
      <c r="R67" s="46">
        <v>0</v>
      </c>
      <c r="S67" s="74">
        <v>0</v>
      </c>
      <c r="W67">
        <v>2.57</v>
      </c>
      <c r="X67">
        <v>0</v>
      </c>
      <c r="Y67">
        <v>0.63</v>
      </c>
      <c r="Z67">
        <v>1.93</v>
      </c>
      <c r="AA67">
        <v>100</v>
      </c>
      <c r="AB67">
        <v>0</v>
      </c>
      <c r="AC67">
        <v>0</v>
      </c>
      <c r="AD67">
        <v>100</v>
      </c>
      <c r="AE67">
        <v>0</v>
      </c>
      <c r="AF67">
        <v>0</v>
      </c>
      <c r="AG67">
        <v>1.48</v>
      </c>
      <c r="AH67">
        <v>0</v>
      </c>
      <c r="AI67">
        <v>0</v>
      </c>
      <c r="AJ67">
        <v>48.2</v>
      </c>
      <c r="AK67">
        <v>0</v>
      </c>
      <c r="AL67">
        <v>100</v>
      </c>
      <c r="AM67">
        <v>150</v>
      </c>
      <c r="AN67">
        <v>0</v>
      </c>
      <c r="AO67">
        <v>48.2</v>
      </c>
      <c r="AP67">
        <v>182.66</v>
      </c>
      <c r="AQ67">
        <v>0</v>
      </c>
    </row>
    <row r="68" spans="7:43">
      <c r="G68" t="s">
        <v>110</v>
      </c>
      <c r="H68" s="73">
        <v>97.03</v>
      </c>
      <c r="I68" s="46">
        <v>0</v>
      </c>
      <c r="J68" s="46">
        <v>2.57</v>
      </c>
      <c r="K68" s="46">
        <v>0</v>
      </c>
      <c r="L68" s="46">
        <v>3.45</v>
      </c>
      <c r="M68" s="74">
        <v>0</v>
      </c>
      <c r="N68" s="73">
        <v>182.66</v>
      </c>
      <c r="O68" s="46">
        <v>450</v>
      </c>
      <c r="P68" s="46">
        <v>0</v>
      </c>
      <c r="Q68" s="46">
        <v>0</v>
      </c>
      <c r="R68" s="46">
        <v>0</v>
      </c>
      <c r="S68" s="74">
        <v>0</v>
      </c>
      <c r="W68">
        <v>2.57</v>
      </c>
      <c r="X68">
        <v>0</v>
      </c>
      <c r="Y68">
        <v>0.63</v>
      </c>
      <c r="Z68">
        <v>1.93</v>
      </c>
      <c r="AA68">
        <v>100</v>
      </c>
      <c r="AB68">
        <v>0</v>
      </c>
      <c r="AC68">
        <v>0</v>
      </c>
      <c r="AD68">
        <v>100</v>
      </c>
      <c r="AE68">
        <v>0</v>
      </c>
      <c r="AF68">
        <v>0</v>
      </c>
      <c r="AG68">
        <v>1.52</v>
      </c>
      <c r="AH68">
        <v>0</v>
      </c>
      <c r="AI68">
        <v>0</v>
      </c>
      <c r="AJ68">
        <v>48.2</v>
      </c>
      <c r="AK68">
        <v>0</v>
      </c>
      <c r="AL68">
        <v>100</v>
      </c>
      <c r="AM68">
        <v>150</v>
      </c>
      <c r="AN68">
        <v>0</v>
      </c>
      <c r="AO68">
        <v>48.2</v>
      </c>
      <c r="AP68">
        <v>182.66</v>
      </c>
      <c r="AQ68">
        <v>0</v>
      </c>
    </row>
    <row r="69" spans="7:43">
      <c r="G69" t="s">
        <v>111</v>
      </c>
      <c r="H69" s="73">
        <v>97.03</v>
      </c>
      <c r="I69" s="46">
        <v>0</v>
      </c>
      <c r="J69" s="46">
        <v>2.57</v>
      </c>
      <c r="K69" s="46">
        <v>0</v>
      </c>
      <c r="L69" s="46">
        <v>2.95</v>
      </c>
      <c r="M69" s="74">
        <v>0</v>
      </c>
      <c r="N69" s="73">
        <v>182.66</v>
      </c>
      <c r="O69" s="46">
        <v>450</v>
      </c>
      <c r="P69" s="46">
        <v>0</v>
      </c>
      <c r="Q69" s="46">
        <v>0</v>
      </c>
      <c r="R69" s="46">
        <v>0</v>
      </c>
      <c r="S69" s="74">
        <v>0</v>
      </c>
      <c r="W69">
        <v>2.57</v>
      </c>
      <c r="X69">
        <v>0</v>
      </c>
      <c r="Y69">
        <v>0.63</v>
      </c>
      <c r="Z69">
        <v>1.93</v>
      </c>
      <c r="AA69">
        <v>100</v>
      </c>
      <c r="AB69">
        <v>0</v>
      </c>
      <c r="AC69">
        <v>0</v>
      </c>
      <c r="AD69">
        <v>100</v>
      </c>
      <c r="AE69">
        <v>0</v>
      </c>
      <c r="AF69">
        <v>0</v>
      </c>
      <c r="AG69">
        <v>1.02</v>
      </c>
      <c r="AH69">
        <v>0</v>
      </c>
      <c r="AI69">
        <v>0</v>
      </c>
      <c r="AJ69">
        <v>48.2</v>
      </c>
      <c r="AK69">
        <v>0</v>
      </c>
      <c r="AL69">
        <v>100</v>
      </c>
      <c r="AM69">
        <v>150</v>
      </c>
      <c r="AN69">
        <v>0</v>
      </c>
      <c r="AO69">
        <v>48.2</v>
      </c>
      <c r="AP69">
        <v>182.66</v>
      </c>
      <c r="AQ69">
        <v>0</v>
      </c>
    </row>
    <row r="70" spans="7:43">
      <c r="G70" t="s">
        <v>112</v>
      </c>
      <c r="H70" s="73">
        <v>97.03</v>
      </c>
      <c r="I70" s="46">
        <v>0</v>
      </c>
      <c r="J70" s="46">
        <v>2.57</v>
      </c>
      <c r="K70" s="46">
        <v>0</v>
      </c>
      <c r="L70" s="46">
        <v>2.6</v>
      </c>
      <c r="M70" s="74">
        <v>0</v>
      </c>
      <c r="N70" s="73">
        <v>182.66</v>
      </c>
      <c r="O70" s="46">
        <v>450</v>
      </c>
      <c r="P70" s="46">
        <v>0</v>
      </c>
      <c r="Q70" s="46">
        <v>0</v>
      </c>
      <c r="R70" s="46">
        <v>0</v>
      </c>
      <c r="S70" s="74">
        <v>0</v>
      </c>
      <c r="W70">
        <v>2.57</v>
      </c>
      <c r="X70">
        <v>0</v>
      </c>
      <c r="Y70">
        <v>0.63</v>
      </c>
      <c r="Z70">
        <v>1.93</v>
      </c>
      <c r="AA70">
        <v>100</v>
      </c>
      <c r="AB70">
        <v>0</v>
      </c>
      <c r="AC70">
        <v>0</v>
      </c>
      <c r="AD70">
        <v>100</v>
      </c>
      <c r="AE70">
        <v>0</v>
      </c>
      <c r="AF70">
        <v>0</v>
      </c>
      <c r="AG70">
        <v>0.67</v>
      </c>
      <c r="AH70">
        <v>0</v>
      </c>
      <c r="AI70">
        <v>0</v>
      </c>
      <c r="AJ70">
        <v>48.2</v>
      </c>
      <c r="AK70">
        <v>0</v>
      </c>
      <c r="AL70">
        <v>100</v>
      </c>
      <c r="AM70">
        <v>150</v>
      </c>
      <c r="AN70">
        <v>0</v>
      </c>
      <c r="AO70">
        <v>48.2</v>
      </c>
      <c r="AP70">
        <v>182.66</v>
      </c>
      <c r="AQ70">
        <v>0</v>
      </c>
    </row>
    <row r="71" spans="7:43">
      <c r="G71" t="s">
        <v>113</v>
      </c>
      <c r="H71" s="73">
        <v>96.98</v>
      </c>
      <c r="I71" s="46">
        <v>175.45999999999998</v>
      </c>
      <c r="J71" s="46">
        <v>2.67</v>
      </c>
      <c r="K71" s="46">
        <v>0</v>
      </c>
      <c r="L71" s="46">
        <v>2.35</v>
      </c>
      <c r="M71" s="74">
        <v>0</v>
      </c>
      <c r="N71" s="73">
        <v>182.66</v>
      </c>
      <c r="O71" s="46">
        <v>450</v>
      </c>
      <c r="P71" s="46">
        <v>0</v>
      </c>
      <c r="Q71" s="46">
        <v>0</v>
      </c>
      <c r="R71" s="46">
        <v>0</v>
      </c>
      <c r="S71" s="74">
        <v>0</v>
      </c>
      <c r="W71">
        <v>2.67</v>
      </c>
      <c r="X71">
        <v>0</v>
      </c>
      <c r="Y71">
        <v>0.57999999999999996</v>
      </c>
      <c r="Z71">
        <v>1.93</v>
      </c>
      <c r="AA71">
        <v>100</v>
      </c>
      <c r="AB71">
        <v>0</v>
      </c>
      <c r="AC71">
        <v>0</v>
      </c>
      <c r="AD71">
        <v>100</v>
      </c>
      <c r="AE71">
        <v>0</v>
      </c>
      <c r="AF71">
        <v>0</v>
      </c>
      <c r="AG71">
        <v>0.42</v>
      </c>
      <c r="AH71">
        <v>67.489999999999995</v>
      </c>
      <c r="AI71">
        <v>0</v>
      </c>
      <c r="AJ71">
        <v>48.2</v>
      </c>
      <c r="AK71">
        <v>59.77</v>
      </c>
      <c r="AL71">
        <v>100</v>
      </c>
      <c r="AM71">
        <v>150</v>
      </c>
      <c r="AN71">
        <v>48.2</v>
      </c>
      <c r="AO71">
        <v>48.2</v>
      </c>
      <c r="AP71">
        <v>182.66</v>
      </c>
      <c r="AQ71">
        <v>0</v>
      </c>
    </row>
    <row r="72" spans="7:43">
      <c r="G72" t="s">
        <v>114</v>
      </c>
      <c r="H72" s="73">
        <v>96.98</v>
      </c>
      <c r="I72" s="46">
        <v>175.45999999999998</v>
      </c>
      <c r="J72" s="46">
        <v>2.67</v>
      </c>
      <c r="K72" s="46">
        <v>0</v>
      </c>
      <c r="L72" s="46">
        <v>2.14</v>
      </c>
      <c r="M72" s="74">
        <v>0</v>
      </c>
      <c r="N72" s="73">
        <v>182.66</v>
      </c>
      <c r="O72" s="46">
        <v>450</v>
      </c>
      <c r="P72" s="46">
        <v>0</v>
      </c>
      <c r="Q72" s="46">
        <v>0</v>
      </c>
      <c r="R72" s="46">
        <v>0</v>
      </c>
      <c r="S72" s="74">
        <v>0</v>
      </c>
      <c r="W72">
        <v>2.67</v>
      </c>
      <c r="X72">
        <v>0</v>
      </c>
      <c r="Y72">
        <v>0.57999999999999996</v>
      </c>
      <c r="Z72">
        <v>1.93</v>
      </c>
      <c r="AA72">
        <v>100</v>
      </c>
      <c r="AB72">
        <v>0</v>
      </c>
      <c r="AC72">
        <v>0</v>
      </c>
      <c r="AD72">
        <v>100</v>
      </c>
      <c r="AE72">
        <v>0</v>
      </c>
      <c r="AF72">
        <v>0</v>
      </c>
      <c r="AG72">
        <v>0.21</v>
      </c>
      <c r="AH72">
        <v>67.489999999999995</v>
      </c>
      <c r="AI72">
        <v>0</v>
      </c>
      <c r="AJ72">
        <v>48.2</v>
      </c>
      <c r="AK72">
        <v>59.77</v>
      </c>
      <c r="AL72">
        <v>100</v>
      </c>
      <c r="AM72">
        <v>150</v>
      </c>
      <c r="AN72">
        <v>48.2</v>
      </c>
      <c r="AO72">
        <v>48.2</v>
      </c>
      <c r="AP72">
        <v>182.66</v>
      </c>
      <c r="AQ72">
        <v>0</v>
      </c>
    </row>
    <row r="73" spans="7:43">
      <c r="G73" t="s">
        <v>115</v>
      </c>
      <c r="H73" s="73">
        <v>96.98</v>
      </c>
      <c r="I73" s="46">
        <v>175.45999999999998</v>
      </c>
      <c r="J73" s="46">
        <v>2.67</v>
      </c>
      <c r="K73" s="46">
        <v>0</v>
      </c>
      <c r="L73" s="46">
        <v>1.93</v>
      </c>
      <c r="M73" s="74">
        <v>0</v>
      </c>
      <c r="N73" s="73">
        <v>182.66</v>
      </c>
      <c r="O73" s="46">
        <v>450</v>
      </c>
      <c r="P73" s="46">
        <v>0</v>
      </c>
      <c r="Q73" s="46">
        <v>0</v>
      </c>
      <c r="R73" s="46">
        <v>0</v>
      </c>
      <c r="S73" s="74">
        <v>0</v>
      </c>
      <c r="W73">
        <v>2.67</v>
      </c>
      <c r="X73">
        <v>0</v>
      </c>
      <c r="Y73">
        <v>0.57999999999999996</v>
      </c>
      <c r="Z73">
        <v>1.93</v>
      </c>
      <c r="AA73">
        <v>100</v>
      </c>
      <c r="AB73">
        <v>0</v>
      </c>
      <c r="AC73">
        <v>0</v>
      </c>
      <c r="AD73">
        <v>100</v>
      </c>
      <c r="AE73">
        <v>0</v>
      </c>
      <c r="AF73">
        <v>0</v>
      </c>
      <c r="AG73">
        <v>0</v>
      </c>
      <c r="AH73">
        <v>67.489999999999995</v>
      </c>
      <c r="AI73">
        <v>0</v>
      </c>
      <c r="AJ73">
        <v>48.2</v>
      </c>
      <c r="AK73">
        <v>59.77</v>
      </c>
      <c r="AL73">
        <v>100</v>
      </c>
      <c r="AM73">
        <v>150</v>
      </c>
      <c r="AN73">
        <v>48.2</v>
      </c>
      <c r="AO73">
        <v>48.2</v>
      </c>
      <c r="AP73">
        <v>182.66</v>
      </c>
      <c r="AQ73">
        <v>0</v>
      </c>
    </row>
    <row r="74" spans="7:43">
      <c r="G74" t="s">
        <v>116</v>
      </c>
      <c r="H74" s="73">
        <v>96.98</v>
      </c>
      <c r="I74" s="46">
        <v>175.45999999999998</v>
      </c>
      <c r="J74" s="46">
        <v>2.67</v>
      </c>
      <c r="K74" s="46">
        <v>0</v>
      </c>
      <c r="L74" s="46">
        <v>1.93</v>
      </c>
      <c r="M74" s="74">
        <v>0</v>
      </c>
      <c r="N74" s="73">
        <v>182.66</v>
      </c>
      <c r="O74" s="46">
        <v>450</v>
      </c>
      <c r="P74" s="46">
        <v>0</v>
      </c>
      <c r="Q74" s="46">
        <v>0</v>
      </c>
      <c r="R74" s="46">
        <v>0</v>
      </c>
      <c r="S74" s="74">
        <v>0</v>
      </c>
      <c r="W74">
        <v>2.67</v>
      </c>
      <c r="X74">
        <v>0</v>
      </c>
      <c r="Y74">
        <v>0.57999999999999996</v>
      </c>
      <c r="Z74">
        <v>1.93</v>
      </c>
      <c r="AA74">
        <v>100</v>
      </c>
      <c r="AB74">
        <v>0</v>
      </c>
      <c r="AC74">
        <v>0</v>
      </c>
      <c r="AD74">
        <v>100</v>
      </c>
      <c r="AE74">
        <v>0</v>
      </c>
      <c r="AF74">
        <v>0</v>
      </c>
      <c r="AG74">
        <v>0</v>
      </c>
      <c r="AH74">
        <v>67.489999999999995</v>
      </c>
      <c r="AI74">
        <v>0</v>
      </c>
      <c r="AJ74">
        <v>48.2</v>
      </c>
      <c r="AK74">
        <v>59.77</v>
      </c>
      <c r="AL74">
        <v>100</v>
      </c>
      <c r="AM74">
        <v>150</v>
      </c>
      <c r="AN74">
        <v>48.2</v>
      </c>
      <c r="AO74">
        <v>48.2</v>
      </c>
      <c r="AP74">
        <v>182.66</v>
      </c>
      <c r="AQ74">
        <v>0</v>
      </c>
    </row>
    <row r="75" spans="7:43">
      <c r="G75" t="s">
        <v>117</v>
      </c>
      <c r="H75" s="73">
        <v>97.03</v>
      </c>
      <c r="I75" s="46">
        <v>127.25999999999999</v>
      </c>
      <c r="J75" s="46">
        <v>2.67</v>
      </c>
      <c r="K75" s="46">
        <v>0</v>
      </c>
      <c r="L75" s="46">
        <v>1.93</v>
      </c>
      <c r="M75" s="74">
        <v>0</v>
      </c>
      <c r="N75" s="73">
        <v>182.01</v>
      </c>
      <c r="O75" s="46">
        <v>450</v>
      </c>
      <c r="P75" s="46">
        <v>0</v>
      </c>
      <c r="Q75" s="46">
        <v>0</v>
      </c>
      <c r="R75" s="46">
        <v>0</v>
      </c>
      <c r="S75" s="74">
        <v>0</v>
      </c>
      <c r="W75">
        <v>2.67</v>
      </c>
      <c r="X75">
        <v>25</v>
      </c>
      <c r="Y75">
        <v>0.63</v>
      </c>
      <c r="Z75">
        <v>1.93</v>
      </c>
      <c r="AA75">
        <v>100</v>
      </c>
      <c r="AB75">
        <v>0</v>
      </c>
      <c r="AC75">
        <v>55</v>
      </c>
      <c r="AD75">
        <v>0</v>
      </c>
      <c r="AE75">
        <v>100</v>
      </c>
      <c r="AF75">
        <v>0</v>
      </c>
      <c r="AG75">
        <v>0</v>
      </c>
      <c r="AH75">
        <v>67.489999999999995</v>
      </c>
      <c r="AI75">
        <v>0</v>
      </c>
      <c r="AJ75">
        <v>48.2</v>
      </c>
      <c r="AK75">
        <v>59.77</v>
      </c>
      <c r="AL75">
        <v>100</v>
      </c>
      <c r="AM75">
        <v>150</v>
      </c>
      <c r="AN75">
        <v>0</v>
      </c>
      <c r="AO75">
        <v>48.2</v>
      </c>
      <c r="AP75">
        <v>102.01</v>
      </c>
      <c r="AQ75">
        <v>0</v>
      </c>
    </row>
    <row r="76" spans="7:43">
      <c r="G76" t="s">
        <v>118</v>
      </c>
      <c r="H76" s="73">
        <v>97.03</v>
      </c>
      <c r="I76" s="46">
        <v>127.25999999999999</v>
      </c>
      <c r="J76" s="46">
        <v>2.67</v>
      </c>
      <c r="K76" s="46">
        <v>0</v>
      </c>
      <c r="L76" s="46">
        <v>1.93</v>
      </c>
      <c r="M76" s="74">
        <v>0</v>
      </c>
      <c r="N76" s="73">
        <v>182.01</v>
      </c>
      <c r="O76" s="46">
        <v>450</v>
      </c>
      <c r="P76" s="46">
        <v>0</v>
      </c>
      <c r="Q76" s="46">
        <v>0</v>
      </c>
      <c r="R76" s="46">
        <v>0</v>
      </c>
      <c r="S76" s="74">
        <v>0</v>
      </c>
      <c r="W76">
        <v>2.67</v>
      </c>
      <c r="X76">
        <v>25</v>
      </c>
      <c r="Y76">
        <v>0.63</v>
      </c>
      <c r="Z76">
        <v>1.93</v>
      </c>
      <c r="AA76">
        <v>100</v>
      </c>
      <c r="AB76">
        <v>0</v>
      </c>
      <c r="AC76">
        <v>55</v>
      </c>
      <c r="AD76">
        <v>0</v>
      </c>
      <c r="AE76">
        <v>100</v>
      </c>
      <c r="AF76">
        <v>0</v>
      </c>
      <c r="AG76">
        <v>0</v>
      </c>
      <c r="AH76">
        <v>67.489999999999995</v>
      </c>
      <c r="AI76">
        <v>0</v>
      </c>
      <c r="AJ76">
        <v>48.2</v>
      </c>
      <c r="AK76">
        <v>59.77</v>
      </c>
      <c r="AL76">
        <v>100</v>
      </c>
      <c r="AM76">
        <v>150</v>
      </c>
      <c r="AN76">
        <v>0</v>
      </c>
      <c r="AO76">
        <v>48.2</v>
      </c>
      <c r="AP76">
        <v>102.01</v>
      </c>
      <c r="AQ76">
        <v>0</v>
      </c>
    </row>
    <row r="77" spans="7:43">
      <c r="G77" t="s">
        <v>119</v>
      </c>
      <c r="H77" s="73">
        <v>97.03</v>
      </c>
      <c r="I77" s="46">
        <v>127.25999999999999</v>
      </c>
      <c r="J77" s="46">
        <v>2.67</v>
      </c>
      <c r="K77" s="46">
        <v>0</v>
      </c>
      <c r="L77" s="46">
        <v>1.93</v>
      </c>
      <c r="M77" s="74">
        <v>0</v>
      </c>
      <c r="N77" s="73">
        <v>182.01</v>
      </c>
      <c r="O77" s="46">
        <v>450</v>
      </c>
      <c r="P77" s="46">
        <v>0</v>
      </c>
      <c r="Q77" s="46">
        <v>0</v>
      </c>
      <c r="R77" s="46">
        <v>0</v>
      </c>
      <c r="S77" s="74">
        <v>0</v>
      </c>
      <c r="W77">
        <v>2.67</v>
      </c>
      <c r="X77">
        <v>25</v>
      </c>
      <c r="Y77">
        <v>0.63</v>
      </c>
      <c r="Z77">
        <v>1.93</v>
      </c>
      <c r="AA77">
        <v>100</v>
      </c>
      <c r="AB77">
        <v>0</v>
      </c>
      <c r="AC77">
        <v>55</v>
      </c>
      <c r="AD77">
        <v>0</v>
      </c>
      <c r="AE77">
        <v>100</v>
      </c>
      <c r="AF77">
        <v>0</v>
      </c>
      <c r="AG77">
        <v>0</v>
      </c>
      <c r="AH77">
        <v>67.489999999999995</v>
      </c>
      <c r="AI77">
        <v>0</v>
      </c>
      <c r="AJ77">
        <v>48.2</v>
      </c>
      <c r="AK77">
        <v>59.77</v>
      </c>
      <c r="AL77">
        <v>100</v>
      </c>
      <c r="AM77">
        <v>150</v>
      </c>
      <c r="AN77">
        <v>0</v>
      </c>
      <c r="AO77">
        <v>48.2</v>
      </c>
      <c r="AP77">
        <v>102.01</v>
      </c>
      <c r="AQ77">
        <v>0</v>
      </c>
    </row>
    <row r="78" spans="7:43">
      <c r="G78" t="s">
        <v>120</v>
      </c>
      <c r="H78" s="73">
        <v>97.03</v>
      </c>
      <c r="I78" s="46">
        <v>127.25999999999999</v>
      </c>
      <c r="J78" s="46">
        <v>2.67</v>
      </c>
      <c r="K78" s="46">
        <v>0</v>
      </c>
      <c r="L78" s="46">
        <v>1.93</v>
      </c>
      <c r="M78" s="74">
        <v>0</v>
      </c>
      <c r="N78" s="73">
        <v>182.01</v>
      </c>
      <c r="O78" s="46">
        <v>450</v>
      </c>
      <c r="P78" s="46">
        <v>0</v>
      </c>
      <c r="Q78" s="46">
        <v>0</v>
      </c>
      <c r="R78" s="46">
        <v>0</v>
      </c>
      <c r="S78" s="74">
        <v>0</v>
      </c>
      <c r="W78">
        <v>2.67</v>
      </c>
      <c r="X78">
        <v>25</v>
      </c>
      <c r="Y78">
        <v>0.63</v>
      </c>
      <c r="Z78">
        <v>1.93</v>
      </c>
      <c r="AA78">
        <v>100</v>
      </c>
      <c r="AB78">
        <v>0</v>
      </c>
      <c r="AC78">
        <v>55</v>
      </c>
      <c r="AD78">
        <v>0</v>
      </c>
      <c r="AE78">
        <v>100</v>
      </c>
      <c r="AF78">
        <v>0</v>
      </c>
      <c r="AG78">
        <v>0</v>
      </c>
      <c r="AH78">
        <v>67.489999999999995</v>
      </c>
      <c r="AI78">
        <v>0</v>
      </c>
      <c r="AJ78">
        <v>48.2</v>
      </c>
      <c r="AK78">
        <v>59.77</v>
      </c>
      <c r="AL78">
        <v>100</v>
      </c>
      <c r="AM78">
        <v>150</v>
      </c>
      <c r="AN78">
        <v>0</v>
      </c>
      <c r="AO78">
        <v>48.2</v>
      </c>
      <c r="AP78">
        <v>102.01</v>
      </c>
      <c r="AQ78">
        <v>0</v>
      </c>
    </row>
    <row r="79" spans="7:43">
      <c r="G79" t="s">
        <v>121</v>
      </c>
      <c r="H79" s="73">
        <v>97.03</v>
      </c>
      <c r="I79" s="46">
        <v>0</v>
      </c>
      <c r="J79" s="46">
        <v>2.67</v>
      </c>
      <c r="K79" s="46">
        <v>0</v>
      </c>
      <c r="L79" s="46">
        <v>1.93</v>
      </c>
      <c r="M79" s="74">
        <v>0</v>
      </c>
      <c r="N79" s="73">
        <v>182.01</v>
      </c>
      <c r="O79" s="46">
        <v>450</v>
      </c>
      <c r="P79" s="46">
        <v>0</v>
      </c>
      <c r="Q79" s="46">
        <v>0</v>
      </c>
      <c r="R79" s="46">
        <v>0</v>
      </c>
      <c r="S79" s="74">
        <v>0</v>
      </c>
      <c r="W79">
        <v>2.67</v>
      </c>
      <c r="X79">
        <v>25</v>
      </c>
      <c r="Y79">
        <v>0.63</v>
      </c>
      <c r="Z79">
        <v>1.93</v>
      </c>
      <c r="AA79">
        <v>100</v>
      </c>
      <c r="AB79">
        <v>0</v>
      </c>
      <c r="AC79">
        <v>55</v>
      </c>
      <c r="AD79">
        <v>0</v>
      </c>
      <c r="AE79">
        <v>100</v>
      </c>
      <c r="AF79">
        <v>0</v>
      </c>
      <c r="AG79">
        <v>0</v>
      </c>
      <c r="AH79">
        <v>0</v>
      </c>
      <c r="AI79">
        <v>0</v>
      </c>
      <c r="AJ79">
        <v>48.2</v>
      </c>
      <c r="AK79">
        <v>0</v>
      </c>
      <c r="AL79">
        <v>100</v>
      </c>
      <c r="AM79">
        <v>150</v>
      </c>
      <c r="AN79">
        <v>0</v>
      </c>
      <c r="AO79">
        <v>48.2</v>
      </c>
      <c r="AP79">
        <v>102.01</v>
      </c>
      <c r="AQ79">
        <v>0</v>
      </c>
    </row>
    <row r="80" spans="7:43">
      <c r="G80" t="s">
        <v>122</v>
      </c>
      <c r="H80" s="73">
        <v>97.03</v>
      </c>
      <c r="I80" s="46">
        <v>0</v>
      </c>
      <c r="J80" s="46">
        <v>2.67</v>
      </c>
      <c r="K80" s="46">
        <v>0</v>
      </c>
      <c r="L80" s="46">
        <v>1.93</v>
      </c>
      <c r="M80" s="74">
        <v>0</v>
      </c>
      <c r="N80" s="73">
        <v>182.01</v>
      </c>
      <c r="O80" s="46">
        <v>450</v>
      </c>
      <c r="P80" s="46">
        <v>0</v>
      </c>
      <c r="Q80" s="46">
        <v>0</v>
      </c>
      <c r="R80" s="46">
        <v>0</v>
      </c>
      <c r="S80" s="74">
        <v>0</v>
      </c>
      <c r="W80">
        <v>2.67</v>
      </c>
      <c r="X80">
        <v>25</v>
      </c>
      <c r="Y80">
        <v>0.63</v>
      </c>
      <c r="Z80">
        <v>1.93</v>
      </c>
      <c r="AA80">
        <v>100</v>
      </c>
      <c r="AB80">
        <v>0</v>
      </c>
      <c r="AC80">
        <v>55</v>
      </c>
      <c r="AD80">
        <v>0</v>
      </c>
      <c r="AE80">
        <v>100</v>
      </c>
      <c r="AF80">
        <v>0</v>
      </c>
      <c r="AG80">
        <v>0</v>
      </c>
      <c r="AH80">
        <v>0</v>
      </c>
      <c r="AI80">
        <v>0</v>
      </c>
      <c r="AJ80">
        <v>48.2</v>
      </c>
      <c r="AK80">
        <v>0</v>
      </c>
      <c r="AL80">
        <v>100</v>
      </c>
      <c r="AM80">
        <v>150</v>
      </c>
      <c r="AN80">
        <v>0</v>
      </c>
      <c r="AO80">
        <v>48.2</v>
      </c>
      <c r="AP80">
        <v>102.01</v>
      </c>
      <c r="AQ80">
        <v>0</v>
      </c>
    </row>
    <row r="81" spans="7:43">
      <c r="G81" t="s">
        <v>123</v>
      </c>
      <c r="H81" s="73">
        <v>97.03</v>
      </c>
      <c r="I81" s="46">
        <v>0</v>
      </c>
      <c r="J81" s="46">
        <v>2.67</v>
      </c>
      <c r="K81" s="46">
        <v>0</v>
      </c>
      <c r="L81" s="46">
        <v>1.93</v>
      </c>
      <c r="M81" s="74">
        <v>0</v>
      </c>
      <c r="N81" s="73">
        <v>182.01</v>
      </c>
      <c r="O81" s="46">
        <v>450</v>
      </c>
      <c r="P81" s="46">
        <v>0</v>
      </c>
      <c r="Q81" s="46">
        <v>0</v>
      </c>
      <c r="R81" s="46">
        <v>0</v>
      </c>
      <c r="S81" s="74">
        <v>0</v>
      </c>
      <c r="W81">
        <v>2.67</v>
      </c>
      <c r="X81">
        <v>25</v>
      </c>
      <c r="Y81">
        <v>0.63</v>
      </c>
      <c r="Z81">
        <v>1.93</v>
      </c>
      <c r="AA81">
        <v>100</v>
      </c>
      <c r="AB81">
        <v>0</v>
      </c>
      <c r="AC81">
        <v>55</v>
      </c>
      <c r="AD81">
        <v>0</v>
      </c>
      <c r="AE81">
        <v>100</v>
      </c>
      <c r="AF81">
        <v>0</v>
      </c>
      <c r="AG81">
        <v>0</v>
      </c>
      <c r="AH81">
        <v>0</v>
      </c>
      <c r="AI81">
        <v>0</v>
      </c>
      <c r="AJ81">
        <v>48.2</v>
      </c>
      <c r="AK81">
        <v>0</v>
      </c>
      <c r="AL81">
        <v>100</v>
      </c>
      <c r="AM81">
        <v>150</v>
      </c>
      <c r="AN81">
        <v>0</v>
      </c>
      <c r="AO81">
        <v>48.2</v>
      </c>
      <c r="AP81">
        <v>102.01</v>
      </c>
      <c r="AQ81">
        <v>0</v>
      </c>
    </row>
    <row r="82" spans="7:43">
      <c r="G82" t="s">
        <v>124</v>
      </c>
      <c r="H82" s="73">
        <v>97.03</v>
      </c>
      <c r="I82" s="46">
        <v>0</v>
      </c>
      <c r="J82" s="46">
        <v>2.67</v>
      </c>
      <c r="K82" s="46">
        <v>0</v>
      </c>
      <c r="L82" s="46">
        <v>1.93</v>
      </c>
      <c r="M82" s="74">
        <v>0</v>
      </c>
      <c r="N82" s="73">
        <v>182.01</v>
      </c>
      <c r="O82" s="46">
        <v>450</v>
      </c>
      <c r="P82" s="46">
        <v>0</v>
      </c>
      <c r="Q82" s="46">
        <v>0</v>
      </c>
      <c r="R82" s="46">
        <v>0</v>
      </c>
      <c r="S82" s="74">
        <v>0</v>
      </c>
      <c r="W82">
        <v>2.67</v>
      </c>
      <c r="X82">
        <v>25</v>
      </c>
      <c r="Y82">
        <v>0.63</v>
      </c>
      <c r="Z82">
        <v>1.93</v>
      </c>
      <c r="AA82">
        <v>100</v>
      </c>
      <c r="AB82">
        <v>0</v>
      </c>
      <c r="AC82">
        <v>55</v>
      </c>
      <c r="AD82">
        <v>0</v>
      </c>
      <c r="AE82">
        <v>100</v>
      </c>
      <c r="AF82">
        <v>0</v>
      </c>
      <c r="AG82">
        <v>0</v>
      </c>
      <c r="AH82">
        <v>0</v>
      </c>
      <c r="AI82">
        <v>0</v>
      </c>
      <c r="AJ82">
        <v>48.2</v>
      </c>
      <c r="AK82">
        <v>0</v>
      </c>
      <c r="AL82">
        <v>100</v>
      </c>
      <c r="AM82">
        <v>150</v>
      </c>
      <c r="AN82">
        <v>0</v>
      </c>
      <c r="AO82">
        <v>48.2</v>
      </c>
      <c r="AP82">
        <v>102.01</v>
      </c>
      <c r="AQ82">
        <v>0</v>
      </c>
    </row>
    <row r="83" spans="7:43">
      <c r="G83" t="s">
        <v>125</v>
      </c>
      <c r="H83" s="73">
        <v>96.98</v>
      </c>
      <c r="I83" s="46">
        <v>0</v>
      </c>
      <c r="J83" s="46">
        <v>2.57</v>
      </c>
      <c r="K83" s="46">
        <v>0</v>
      </c>
      <c r="L83" s="46">
        <v>1.93</v>
      </c>
      <c r="M83" s="74">
        <v>0</v>
      </c>
      <c r="N83" s="73">
        <v>182.01</v>
      </c>
      <c r="O83" s="46">
        <v>350</v>
      </c>
      <c r="P83" s="46">
        <v>0</v>
      </c>
      <c r="Q83" s="46">
        <v>0</v>
      </c>
      <c r="R83" s="46">
        <v>0</v>
      </c>
      <c r="S83" s="74">
        <v>0</v>
      </c>
      <c r="W83">
        <v>2.57</v>
      </c>
      <c r="X83">
        <v>25</v>
      </c>
      <c r="Y83">
        <v>0.57999999999999996</v>
      </c>
      <c r="Z83">
        <v>1.93</v>
      </c>
      <c r="AA83">
        <v>0</v>
      </c>
      <c r="AB83">
        <v>0</v>
      </c>
      <c r="AC83">
        <v>55</v>
      </c>
      <c r="AD83">
        <v>0</v>
      </c>
      <c r="AE83">
        <v>100</v>
      </c>
      <c r="AF83">
        <v>0</v>
      </c>
      <c r="AG83">
        <v>0</v>
      </c>
      <c r="AH83">
        <v>0</v>
      </c>
      <c r="AI83">
        <v>0</v>
      </c>
      <c r="AJ83">
        <v>48.2</v>
      </c>
      <c r="AK83">
        <v>0</v>
      </c>
      <c r="AL83">
        <v>100</v>
      </c>
      <c r="AM83">
        <v>150</v>
      </c>
      <c r="AN83">
        <v>0</v>
      </c>
      <c r="AO83">
        <v>48.2</v>
      </c>
      <c r="AP83">
        <v>102.01</v>
      </c>
      <c r="AQ83">
        <v>0</v>
      </c>
    </row>
    <row r="84" spans="7:43">
      <c r="G84" t="s">
        <v>126</v>
      </c>
      <c r="H84" s="73">
        <v>96.98</v>
      </c>
      <c r="I84" s="46">
        <v>0</v>
      </c>
      <c r="J84" s="46">
        <v>2.57</v>
      </c>
      <c r="K84" s="46">
        <v>0</v>
      </c>
      <c r="L84" s="46">
        <v>1.93</v>
      </c>
      <c r="M84" s="74">
        <v>0</v>
      </c>
      <c r="N84" s="73">
        <v>182.01</v>
      </c>
      <c r="O84" s="46">
        <v>350</v>
      </c>
      <c r="P84" s="46">
        <v>0</v>
      </c>
      <c r="Q84" s="46">
        <v>0</v>
      </c>
      <c r="R84" s="46">
        <v>0</v>
      </c>
      <c r="S84" s="74">
        <v>0</v>
      </c>
      <c r="W84">
        <v>2.57</v>
      </c>
      <c r="X84">
        <v>25</v>
      </c>
      <c r="Y84">
        <v>0.57999999999999996</v>
      </c>
      <c r="Z84">
        <v>1.93</v>
      </c>
      <c r="AA84">
        <v>0</v>
      </c>
      <c r="AB84">
        <v>0</v>
      </c>
      <c r="AC84">
        <v>55</v>
      </c>
      <c r="AD84">
        <v>0</v>
      </c>
      <c r="AE84">
        <v>100</v>
      </c>
      <c r="AF84">
        <v>0</v>
      </c>
      <c r="AG84">
        <v>0</v>
      </c>
      <c r="AH84">
        <v>0</v>
      </c>
      <c r="AI84">
        <v>0</v>
      </c>
      <c r="AJ84">
        <v>48.2</v>
      </c>
      <c r="AK84">
        <v>0</v>
      </c>
      <c r="AL84">
        <v>100</v>
      </c>
      <c r="AM84">
        <v>150</v>
      </c>
      <c r="AN84">
        <v>0</v>
      </c>
      <c r="AO84">
        <v>48.2</v>
      </c>
      <c r="AP84">
        <v>102.01</v>
      </c>
      <c r="AQ84">
        <v>0</v>
      </c>
    </row>
    <row r="85" spans="7:43">
      <c r="G85" t="s">
        <v>127</v>
      </c>
      <c r="H85" s="73">
        <v>96.98</v>
      </c>
      <c r="I85" s="46">
        <v>0</v>
      </c>
      <c r="J85" s="46">
        <v>2.57</v>
      </c>
      <c r="K85" s="46">
        <v>0</v>
      </c>
      <c r="L85" s="46">
        <v>1.93</v>
      </c>
      <c r="M85" s="74">
        <v>0</v>
      </c>
      <c r="N85" s="73">
        <v>182.01</v>
      </c>
      <c r="O85" s="46">
        <v>350</v>
      </c>
      <c r="P85" s="46">
        <v>0</v>
      </c>
      <c r="Q85" s="46">
        <v>0</v>
      </c>
      <c r="R85" s="46">
        <v>0</v>
      </c>
      <c r="S85" s="74">
        <v>0</v>
      </c>
      <c r="W85">
        <v>2.57</v>
      </c>
      <c r="X85">
        <v>25</v>
      </c>
      <c r="Y85">
        <v>0.57999999999999996</v>
      </c>
      <c r="Z85">
        <v>1.93</v>
      </c>
      <c r="AA85">
        <v>0</v>
      </c>
      <c r="AB85">
        <v>0</v>
      </c>
      <c r="AC85">
        <v>55</v>
      </c>
      <c r="AD85">
        <v>0</v>
      </c>
      <c r="AE85">
        <v>100</v>
      </c>
      <c r="AF85">
        <v>0</v>
      </c>
      <c r="AG85">
        <v>0</v>
      </c>
      <c r="AH85">
        <v>0</v>
      </c>
      <c r="AI85">
        <v>0</v>
      </c>
      <c r="AJ85">
        <v>48.2</v>
      </c>
      <c r="AK85">
        <v>0</v>
      </c>
      <c r="AL85">
        <v>100</v>
      </c>
      <c r="AM85">
        <v>150</v>
      </c>
      <c r="AN85">
        <v>0</v>
      </c>
      <c r="AO85">
        <v>48.2</v>
      </c>
      <c r="AP85">
        <v>102.01</v>
      </c>
      <c r="AQ85">
        <v>0</v>
      </c>
    </row>
    <row r="86" spans="7:43">
      <c r="G86" t="s">
        <v>128</v>
      </c>
      <c r="H86" s="73">
        <v>96.98</v>
      </c>
      <c r="I86" s="46">
        <v>0</v>
      </c>
      <c r="J86" s="46">
        <v>2.57</v>
      </c>
      <c r="K86" s="46">
        <v>0</v>
      </c>
      <c r="L86" s="46">
        <v>1.93</v>
      </c>
      <c r="M86" s="74">
        <v>0</v>
      </c>
      <c r="N86" s="73">
        <v>182.01</v>
      </c>
      <c r="O86" s="46">
        <v>350</v>
      </c>
      <c r="P86" s="46">
        <v>0</v>
      </c>
      <c r="Q86" s="46">
        <v>0</v>
      </c>
      <c r="R86" s="46">
        <v>0</v>
      </c>
      <c r="S86" s="74">
        <v>0</v>
      </c>
      <c r="W86">
        <v>2.57</v>
      </c>
      <c r="X86">
        <v>25</v>
      </c>
      <c r="Y86">
        <v>0.57999999999999996</v>
      </c>
      <c r="Z86">
        <v>1.93</v>
      </c>
      <c r="AA86">
        <v>0</v>
      </c>
      <c r="AB86">
        <v>0</v>
      </c>
      <c r="AC86">
        <v>55</v>
      </c>
      <c r="AD86">
        <v>0</v>
      </c>
      <c r="AE86">
        <v>100</v>
      </c>
      <c r="AF86">
        <v>0</v>
      </c>
      <c r="AG86">
        <v>0</v>
      </c>
      <c r="AH86">
        <v>0</v>
      </c>
      <c r="AI86">
        <v>0</v>
      </c>
      <c r="AJ86">
        <v>48.2</v>
      </c>
      <c r="AK86">
        <v>0</v>
      </c>
      <c r="AL86">
        <v>100</v>
      </c>
      <c r="AM86">
        <v>150</v>
      </c>
      <c r="AN86">
        <v>0</v>
      </c>
      <c r="AO86">
        <v>48.2</v>
      </c>
      <c r="AP86">
        <v>102.01</v>
      </c>
      <c r="AQ86">
        <v>0</v>
      </c>
    </row>
    <row r="87" spans="7:43">
      <c r="G87" t="s">
        <v>129</v>
      </c>
      <c r="H87" s="73">
        <v>96.98</v>
      </c>
      <c r="I87" s="46">
        <v>0</v>
      </c>
      <c r="J87" s="46">
        <v>2.57</v>
      </c>
      <c r="K87" s="46">
        <v>0</v>
      </c>
      <c r="L87" s="46">
        <v>1.93</v>
      </c>
      <c r="M87" s="74">
        <v>0</v>
      </c>
      <c r="N87" s="73">
        <v>182.01</v>
      </c>
      <c r="O87" s="46">
        <v>350</v>
      </c>
      <c r="P87" s="46">
        <v>0</v>
      </c>
      <c r="Q87" s="46">
        <v>0</v>
      </c>
      <c r="R87" s="46">
        <v>0</v>
      </c>
      <c r="S87" s="74">
        <v>0</v>
      </c>
      <c r="W87">
        <v>2.57</v>
      </c>
      <c r="X87">
        <v>25</v>
      </c>
      <c r="Y87">
        <v>0.57999999999999996</v>
      </c>
      <c r="Z87">
        <v>1.93</v>
      </c>
      <c r="AA87">
        <v>0</v>
      </c>
      <c r="AB87">
        <v>0</v>
      </c>
      <c r="AC87">
        <v>55</v>
      </c>
      <c r="AD87">
        <v>0</v>
      </c>
      <c r="AE87">
        <v>100</v>
      </c>
      <c r="AF87">
        <v>0</v>
      </c>
      <c r="AG87">
        <v>0</v>
      </c>
      <c r="AH87">
        <v>0</v>
      </c>
      <c r="AI87">
        <v>0</v>
      </c>
      <c r="AJ87">
        <v>48.2</v>
      </c>
      <c r="AK87">
        <v>0</v>
      </c>
      <c r="AL87">
        <v>100</v>
      </c>
      <c r="AM87">
        <v>150</v>
      </c>
      <c r="AN87">
        <v>0</v>
      </c>
      <c r="AO87">
        <v>48.2</v>
      </c>
      <c r="AP87">
        <v>102.01</v>
      </c>
      <c r="AQ87">
        <v>0</v>
      </c>
    </row>
    <row r="88" spans="7:43">
      <c r="G88" t="s">
        <v>130</v>
      </c>
      <c r="H88" s="73">
        <v>96.98</v>
      </c>
      <c r="I88" s="46">
        <v>0</v>
      </c>
      <c r="J88" s="46">
        <v>2.57</v>
      </c>
      <c r="K88" s="46">
        <v>0</v>
      </c>
      <c r="L88" s="46">
        <v>1.93</v>
      </c>
      <c r="M88" s="74">
        <v>0</v>
      </c>
      <c r="N88" s="73">
        <v>182.01</v>
      </c>
      <c r="O88" s="46">
        <v>350</v>
      </c>
      <c r="P88" s="46">
        <v>0</v>
      </c>
      <c r="Q88" s="46">
        <v>0</v>
      </c>
      <c r="R88" s="46">
        <v>0</v>
      </c>
      <c r="S88" s="74">
        <v>0</v>
      </c>
      <c r="W88">
        <v>2.57</v>
      </c>
      <c r="X88">
        <v>25</v>
      </c>
      <c r="Y88">
        <v>0.57999999999999996</v>
      </c>
      <c r="Z88">
        <v>1.93</v>
      </c>
      <c r="AA88">
        <v>0</v>
      </c>
      <c r="AB88">
        <v>0</v>
      </c>
      <c r="AC88">
        <v>55</v>
      </c>
      <c r="AD88">
        <v>0</v>
      </c>
      <c r="AE88">
        <v>100</v>
      </c>
      <c r="AF88">
        <v>0</v>
      </c>
      <c r="AG88">
        <v>0</v>
      </c>
      <c r="AH88">
        <v>0</v>
      </c>
      <c r="AI88">
        <v>0</v>
      </c>
      <c r="AJ88">
        <v>48.2</v>
      </c>
      <c r="AK88">
        <v>0</v>
      </c>
      <c r="AL88">
        <v>100</v>
      </c>
      <c r="AM88">
        <v>150</v>
      </c>
      <c r="AN88">
        <v>0</v>
      </c>
      <c r="AO88">
        <v>48.2</v>
      </c>
      <c r="AP88">
        <v>102.01</v>
      </c>
      <c r="AQ88">
        <v>0</v>
      </c>
    </row>
    <row r="89" spans="7:43">
      <c r="G89" t="s">
        <v>131</v>
      </c>
      <c r="H89" s="73">
        <v>96.98</v>
      </c>
      <c r="I89" s="46">
        <v>0</v>
      </c>
      <c r="J89" s="46">
        <v>2.57</v>
      </c>
      <c r="K89" s="46">
        <v>0</v>
      </c>
      <c r="L89" s="46">
        <v>1.93</v>
      </c>
      <c r="M89" s="74">
        <v>0</v>
      </c>
      <c r="N89" s="73">
        <v>182.01</v>
      </c>
      <c r="O89" s="46">
        <v>350</v>
      </c>
      <c r="P89" s="46">
        <v>0</v>
      </c>
      <c r="Q89" s="46">
        <v>0</v>
      </c>
      <c r="R89" s="46">
        <v>0</v>
      </c>
      <c r="S89" s="74">
        <v>0</v>
      </c>
      <c r="W89">
        <v>2.57</v>
      </c>
      <c r="X89">
        <v>25</v>
      </c>
      <c r="Y89">
        <v>0.57999999999999996</v>
      </c>
      <c r="Z89">
        <v>1.93</v>
      </c>
      <c r="AA89">
        <v>0</v>
      </c>
      <c r="AB89">
        <v>0</v>
      </c>
      <c r="AC89">
        <v>55</v>
      </c>
      <c r="AD89">
        <v>0</v>
      </c>
      <c r="AE89">
        <v>100</v>
      </c>
      <c r="AF89">
        <v>0</v>
      </c>
      <c r="AG89">
        <v>0</v>
      </c>
      <c r="AH89">
        <v>0</v>
      </c>
      <c r="AI89">
        <v>0</v>
      </c>
      <c r="AJ89">
        <v>48.2</v>
      </c>
      <c r="AK89">
        <v>0</v>
      </c>
      <c r="AL89">
        <v>100</v>
      </c>
      <c r="AM89">
        <v>150</v>
      </c>
      <c r="AN89">
        <v>0</v>
      </c>
      <c r="AO89">
        <v>48.2</v>
      </c>
      <c r="AP89">
        <v>102.01</v>
      </c>
      <c r="AQ89">
        <v>0</v>
      </c>
    </row>
    <row r="90" spans="7:43">
      <c r="G90" t="s">
        <v>132</v>
      </c>
      <c r="H90" s="73">
        <v>96.98</v>
      </c>
      <c r="I90" s="46">
        <v>0</v>
      </c>
      <c r="J90" s="46">
        <v>2.57</v>
      </c>
      <c r="K90" s="46">
        <v>0</v>
      </c>
      <c r="L90" s="46">
        <v>1.93</v>
      </c>
      <c r="M90" s="74">
        <v>0</v>
      </c>
      <c r="N90" s="73">
        <v>182.01</v>
      </c>
      <c r="O90" s="46">
        <v>350</v>
      </c>
      <c r="P90" s="46">
        <v>0</v>
      </c>
      <c r="Q90" s="46">
        <v>0</v>
      </c>
      <c r="R90" s="46">
        <v>0</v>
      </c>
      <c r="S90" s="74">
        <v>0</v>
      </c>
      <c r="W90">
        <v>2.57</v>
      </c>
      <c r="X90">
        <v>25</v>
      </c>
      <c r="Y90">
        <v>0.57999999999999996</v>
      </c>
      <c r="Z90">
        <v>1.93</v>
      </c>
      <c r="AA90">
        <v>0</v>
      </c>
      <c r="AB90">
        <v>0</v>
      </c>
      <c r="AC90">
        <v>55</v>
      </c>
      <c r="AD90">
        <v>0</v>
      </c>
      <c r="AE90">
        <v>100</v>
      </c>
      <c r="AF90">
        <v>0</v>
      </c>
      <c r="AG90">
        <v>0</v>
      </c>
      <c r="AH90">
        <v>0</v>
      </c>
      <c r="AI90">
        <v>0</v>
      </c>
      <c r="AJ90">
        <v>48.2</v>
      </c>
      <c r="AK90">
        <v>0</v>
      </c>
      <c r="AL90">
        <v>100</v>
      </c>
      <c r="AM90">
        <v>150</v>
      </c>
      <c r="AN90">
        <v>0</v>
      </c>
      <c r="AO90">
        <v>48.2</v>
      </c>
      <c r="AP90">
        <v>102.01</v>
      </c>
      <c r="AQ90">
        <v>0</v>
      </c>
    </row>
    <row r="91" spans="7:43">
      <c r="G91" t="s">
        <v>133</v>
      </c>
      <c r="H91" s="73">
        <v>96.98</v>
      </c>
      <c r="I91" s="46">
        <v>0</v>
      </c>
      <c r="J91" s="46">
        <v>2.57</v>
      </c>
      <c r="K91" s="46">
        <v>0</v>
      </c>
      <c r="L91" s="46">
        <v>1.93</v>
      </c>
      <c r="M91" s="74">
        <v>0</v>
      </c>
      <c r="N91" s="73">
        <v>236.5</v>
      </c>
      <c r="O91" s="46">
        <v>384.17</v>
      </c>
      <c r="P91" s="46">
        <v>0</v>
      </c>
      <c r="Q91" s="46">
        <v>0</v>
      </c>
      <c r="R91" s="46">
        <v>0</v>
      </c>
      <c r="S91" s="74">
        <v>0</v>
      </c>
      <c r="W91">
        <v>2.57</v>
      </c>
      <c r="X91">
        <v>0</v>
      </c>
      <c r="Y91">
        <v>0.57999999999999996</v>
      </c>
      <c r="Z91">
        <v>1.93</v>
      </c>
      <c r="AA91">
        <v>0</v>
      </c>
      <c r="AB91">
        <v>34.17</v>
      </c>
      <c r="AC91">
        <v>55</v>
      </c>
      <c r="AD91">
        <v>0</v>
      </c>
      <c r="AE91">
        <v>100</v>
      </c>
      <c r="AF91">
        <v>0</v>
      </c>
      <c r="AG91">
        <v>0</v>
      </c>
      <c r="AH91">
        <v>0</v>
      </c>
      <c r="AI91">
        <v>79.489999999999995</v>
      </c>
      <c r="AJ91">
        <v>48.2</v>
      </c>
      <c r="AK91">
        <v>0</v>
      </c>
      <c r="AL91">
        <v>100</v>
      </c>
      <c r="AM91">
        <v>150</v>
      </c>
      <c r="AN91">
        <v>0</v>
      </c>
      <c r="AO91">
        <v>48.2</v>
      </c>
      <c r="AP91">
        <v>102.01</v>
      </c>
      <c r="AQ91">
        <v>0</v>
      </c>
    </row>
    <row r="92" spans="7:43">
      <c r="G92" t="s">
        <v>134</v>
      </c>
      <c r="H92" s="73">
        <v>96.98</v>
      </c>
      <c r="I92" s="46">
        <v>0</v>
      </c>
      <c r="J92" s="46">
        <v>2.57</v>
      </c>
      <c r="K92" s="46">
        <v>0</v>
      </c>
      <c r="L92" s="46">
        <v>1.93</v>
      </c>
      <c r="M92" s="74">
        <v>0</v>
      </c>
      <c r="N92" s="73">
        <v>236.5</v>
      </c>
      <c r="O92" s="46">
        <v>384.17</v>
      </c>
      <c r="P92" s="46">
        <v>0</v>
      </c>
      <c r="Q92" s="46">
        <v>0</v>
      </c>
      <c r="R92" s="46">
        <v>0</v>
      </c>
      <c r="S92" s="74">
        <v>0</v>
      </c>
      <c r="W92">
        <v>2.57</v>
      </c>
      <c r="X92">
        <v>0</v>
      </c>
      <c r="Y92">
        <v>0.57999999999999996</v>
      </c>
      <c r="Z92">
        <v>1.93</v>
      </c>
      <c r="AA92">
        <v>0</v>
      </c>
      <c r="AB92">
        <v>34.17</v>
      </c>
      <c r="AC92">
        <v>55</v>
      </c>
      <c r="AD92">
        <v>0</v>
      </c>
      <c r="AE92">
        <v>100</v>
      </c>
      <c r="AF92">
        <v>0</v>
      </c>
      <c r="AG92">
        <v>0</v>
      </c>
      <c r="AH92">
        <v>0</v>
      </c>
      <c r="AI92">
        <v>79.489999999999995</v>
      </c>
      <c r="AJ92">
        <v>48.2</v>
      </c>
      <c r="AK92">
        <v>0</v>
      </c>
      <c r="AL92">
        <v>100</v>
      </c>
      <c r="AM92">
        <v>150</v>
      </c>
      <c r="AN92">
        <v>0</v>
      </c>
      <c r="AO92">
        <v>48.2</v>
      </c>
      <c r="AP92">
        <v>102.01</v>
      </c>
      <c r="AQ92">
        <v>0</v>
      </c>
    </row>
    <row r="93" spans="7:43">
      <c r="G93" t="s">
        <v>135</v>
      </c>
      <c r="H93" s="73">
        <v>96.98</v>
      </c>
      <c r="I93" s="46">
        <v>0</v>
      </c>
      <c r="J93" s="46">
        <v>2.57</v>
      </c>
      <c r="K93" s="46">
        <v>0</v>
      </c>
      <c r="L93" s="46">
        <v>1.93</v>
      </c>
      <c r="M93" s="74">
        <v>0</v>
      </c>
      <c r="N93" s="73">
        <v>236.5</v>
      </c>
      <c r="O93" s="46">
        <v>384.17</v>
      </c>
      <c r="P93" s="46">
        <v>0</v>
      </c>
      <c r="Q93" s="46">
        <v>0</v>
      </c>
      <c r="R93" s="46">
        <v>0</v>
      </c>
      <c r="S93" s="74">
        <v>0</v>
      </c>
      <c r="W93">
        <v>2.57</v>
      </c>
      <c r="X93">
        <v>0</v>
      </c>
      <c r="Y93">
        <v>0.57999999999999996</v>
      </c>
      <c r="Z93">
        <v>1.93</v>
      </c>
      <c r="AA93">
        <v>0</v>
      </c>
      <c r="AB93">
        <v>34.17</v>
      </c>
      <c r="AC93">
        <v>55</v>
      </c>
      <c r="AD93">
        <v>0</v>
      </c>
      <c r="AE93">
        <v>100</v>
      </c>
      <c r="AF93">
        <v>0</v>
      </c>
      <c r="AG93">
        <v>0</v>
      </c>
      <c r="AH93">
        <v>0</v>
      </c>
      <c r="AI93">
        <v>79.489999999999995</v>
      </c>
      <c r="AJ93">
        <v>48.2</v>
      </c>
      <c r="AK93">
        <v>0</v>
      </c>
      <c r="AL93">
        <v>100</v>
      </c>
      <c r="AM93">
        <v>150</v>
      </c>
      <c r="AN93">
        <v>0</v>
      </c>
      <c r="AO93">
        <v>48.2</v>
      </c>
      <c r="AP93">
        <v>102.01</v>
      </c>
      <c r="AQ93">
        <v>0</v>
      </c>
    </row>
    <row r="94" spans="7:43">
      <c r="G94" t="s">
        <v>136</v>
      </c>
      <c r="H94" s="73">
        <v>96.98</v>
      </c>
      <c r="I94" s="46">
        <v>0</v>
      </c>
      <c r="J94" s="46">
        <v>2.57</v>
      </c>
      <c r="K94" s="46">
        <v>0</v>
      </c>
      <c r="L94" s="46">
        <v>1.93</v>
      </c>
      <c r="M94" s="74">
        <v>0</v>
      </c>
      <c r="N94" s="73">
        <v>236.5</v>
      </c>
      <c r="O94" s="46">
        <v>384.17</v>
      </c>
      <c r="P94" s="46">
        <v>0</v>
      </c>
      <c r="Q94" s="46">
        <v>0</v>
      </c>
      <c r="R94" s="46">
        <v>0</v>
      </c>
      <c r="S94" s="74">
        <v>0</v>
      </c>
      <c r="W94">
        <v>2.57</v>
      </c>
      <c r="X94">
        <v>0</v>
      </c>
      <c r="Y94">
        <v>0.57999999999999996</v>
      </c>
      <c r="Z94">
        <v>1.93</v>
      </c>
      <c r="AA94">
        <v>0</v>
      </c>
      <c r="AB94">
        <v>34.17</v>
      </c>
      <c r="AC94">
        <v>55</v>
      </c>
      <c r="AD94">
        <v>0</v>
      </c>
      <c r="AE94">
        <v>100</v>
      </c>
      <c r="AF94">
        <v>0</v>
      </c>
      <c r="AG94">
        <v>0</v>
      </c>
      <c r="AH94">
        <v>0</v>
      </c>
      <c r="AI94">
        <v>79.489999999999995</v>
      </c>
      <c r="AJ94">
        <v>48.2</v>
      </c>
      <c r="AK94">
        <v>0</v>
      </c>
      <c r="AL94">
        <v>100</v>
      </c>
      <c r="AM94">
        <v>150</v>
      </c>
      <c r="AN94">
        <v>0</v>
      </c>
      <c r="AO94">
        <v>48.2</v>
      </c>
      <c r="AP94">
        <v>102.01</v>
      </c>
      <c r="AQ94">
        <v>0</v>
      </c>
    </row>
    <row r="95" spans="7:43">
      <c r="G95" t="s">
        <v>137</v>
      </c>
      <c r="H95" s="73">
        <v>96.98</v>
      </c>
      <c r="I95" s="46">
        <v>0</v>
      </c>
      <c r="J95" s="46">
        <v>2.57</v>
      </c>
      <c r="K95" s="46">
        <v>0</v>
      </c>
      <c r="L95" s="46">
        <v>1.93</v>
      </c>
      <c r="M95" s="74">
        <v>0</v>
      </c>
      <c r="N95" s="73">
        <v>181.5</v>
      </c>
      <c r="O95" s="46">
        <v>384.17</v>
      </c>
      <c r="P95" s="46">
        <v>0</v>
      </c>
      <c r="Q95" s="46">
        <v>0</v>
      </c>
      <c r="R95" s="46">
        <v>0</v>
      </c>
      <c r="S95" s="74">
        <v>0</v>
      </c>
      <c r="W95">
        <v>2.57</v>
      </c>
      <c r="X95">
        <v>0</v>
      </c>
      <c r="Y95">
        <v>0.57999999999999996</v>
      </c>
      <c r="Z95">
        <v>1.93</v>
      </c>
      <c r="AA95">
        <v>0</v>
      </c>
      <c r="AB95">
        <v>34.17</v>
      </c>
      <c r="AC95">
        <v>0</v>
      </c>
      <c r="AD95">
        <v>0</v>
      </c>
      <c r="AE95">
        <v>100</v>
      </c>
      <c r="AF95">
        <v>0</v>
      </c>
      <c r="AG95">
        <v>0</v>
      </c>
      <c r="AH95">
        <v>0</v>
      </c>
      <c r="AI95">
        <v>79.489999999999995</v>
      </c>
      <c r="AJ95">
        <v>48.2</v>
      </c>
      <c r="AK95">
        <v>0</v>
      </c>
      <c r="AL95">
        <v>100</v>
      </c>
      <c r="AM95">
        <v>150</v>
      </c>
      <c r="AN95">
        <v>0</v>
      </c>
      <c r="AO95">
        <v>48.2</v>
      </c>
      <c r="AP95">
        <v>102.01</v>
      </c>
      <c r="AQ95">
        <v>0</v>
      </c>
    </row>
    <row r="96" spans="7:43">
      <c r="G96" t="s">
        <v>138</v>
      </c>
      <c r="H96" s="73">
        <v>96.98</v>
      </c>
      <c r="I96" s="46">
        <v>0</v>
      </c>
      <c r="J96" s="46">
        <v>2.57</v>
      </c>
      <c r="K96" s="46">
        <v>0</v>
      </c>
      <c r="L96" s="46">
        <v>1.93</v>
      </c>
      <c r="M96" s="74">
        <v>0</v>
      </c>
      <c r="N96" s="73">
        <v>181.5</v>
      </c>
      <c r="O96" s="46">
        <v>384.17</v>
      </c>
      <c r="P96" s="46">
        <v>0</v>
      </c>
      <c r="Q96" s="46">
        <v>0</v>
      </c>
      <c r="R96" s="46">
        <v>0</v>
      </c>
      <c r="S96" s="74">
        <v>0</v>
      </c>
      <c r="W96">
        <v>2.57</v>
      </c>
      <c r="X96">
        <v>0</v>
      </c>
      <c r="Y96">
        <v>0.57999999999999996</v>
      </c>
      <c r="Z96">
        <v>1.93</v>
      </c>
      <c r="AA96">
        <v>0</v>
      </c>
      <c r="AB96">
        <v>34.17</v>
      </c>
      <c r="AC96">
        <v>0</v>
      </c>
      <c r="AD96">
        <v>0</v>
      </c>
      <c r="AE96">
        <v>100</v>
      </c>
      <c r="AF96">
        <v>0</v>
      </c>
      <c r="AG96">
        <v>0</v>
      </c>
      <c r="AH96">
        <v>0</v>
      </c>
      <c r="AI96">
        <v>79.489999999999995</v>
      </c>
      <c r="AJ96">
        <v>48.2</v>
      </c>
      <c r="AK96">
        <v>0</v>
      </c>
      <c r="AL96">
        <v>100</v>
      </c>
      <c r="AM96">
        <v>150</v>
      </c>
      <c r="AN96">
        <v>0</v>
      </c>
      <c r="AO96">
        <v>48.2</v>
      </c>
      <c r="AP96">
        <v>102.01</v>
      </c>
      <c r="AQ96">
        <v>0</v>
      </c>
    </row>
    <row r="97" spans="1:133">
      <c r="G97" t="s">
        <v>139</v>
      </c>
      <c r="H97" s="73">
        <v>96.98</v>
      </c>
      <c r="I97" s="46">
        <v>0</v>
      </c>
      <c r="J97" s="46">
        <v>2.57</v>
      </c>
      <c r="K97" s="46">
        <v>0</v>
      </c>
      <c r="L97" s="46">
        <v>1.93</v>
      </c>
      <c r="M97" s="74">
        <v>0</v>
      </c>
      <c r="N97" s="73">
        <v>181.5</v>
      </c>
      <c r="O97" s="46">
        <v>384.17</v>
      </c>
      <c r="P97" s="46">
        <v>0</v>
      </c>
      <c r="Q97" s="46">
        <v>0</v>
      </c>
      <c r="R97" s="46">
        <v>0</v>
      </c>
      <c r="S97" s="74">
        <v>0</v>
      </c>
      <c r="W97">
        <v>2.57</v>
      </c>
      <c r="X97">
        <v>0</v>
      </c>
      <c r="Y97">
        <v>0.57999999999999996</v>
      </c>
      <c r="Z97">
        <v>1.93</v>
      </c>
      <c r="AA97">
        <v>0</v>
      </c>
      <c r="AB97">
        <v>34.17</v>
      </c>
      <c r="AC97">
        <v>0</v>
      </c>
      <c r="AD97">
        <v>0</v>
      </c>
      <c r="AE97">
        <v>100</v>
      </c>
      <c r="AF97">
        <v>0</v>
      </c>
      <c r="AG97">
        <v>0</v>
      </c>
      <c r="AH97">
        <v>0</v>
      </c>
      <c r="AI97">
        <v>79.489999999999995</v>
      </c>
      <c r="AJ97">
        <v>48.2</v>
      </c>
      <c r="AK97">
        <v>0</v>
      </c>
      <c r="AL97">
        <v>100</v>
      </c>
      <c r="AM97">
        <v>150</v>
      </c>
      <c r="AN97">
        <v>0</v>
      </c>
      <c r="AO97">
        <v>48.2</v>
      </c>
      <c r="AP97">
        <v>102.01</v>
      </c>
      <c r="AQ97">
        <v>0</v>
      </c>
    </row>
    <row r="98" spans="1:133">
      <c r="G98" t="s">
        <v>140</v>
      </c>
      <c r="H98" s="73">
        <v>96.98</v>
      </c>
      <c r="I98" s="46">
        <v>0</v>
      </c>
      <c r="J98" s="46">
        <v>2.57</v>
      </c>
      <c r="K98" s="46">
        <v>0</v>
      </c>
      <c r="L98" s="46">
        <v>1.93</v>
      </c>
      <c r="M98" s="74">
        <v>0</v>
      </c>
      <c r="N98" s="73">
        <v>181.5</v>
      </c>
      <c r="O98" s="46">
        <v>384.17</v>
      </c>
      <c r="P98" s="46">
        <v>0</v>
      </c>
      <c r="Q98" s="46">
        <v>0</v>
      </c>
      <c r="R98" s="46">
        <v>0</v>
      </c>
      <c r="S98" s="74">
        <v>0</v>
      </c>
      <c r="W98">
        <v>2.57</v>
      </c>
      <c r="X98">
        <v>0</v>
      </c>
      <c r="Y98">
        <v>0.57999999999999996</v>
      </c>
      <c r="Z98">
        <v>1.93</v>
      </c>
      <c r="AA98">
        <v>0</v>
      </c>
      <c r="AB98">
        <v>34.17</v>
      </c>
      <c r="AC98">
        <v>0</v>
      </c>
      <c r="AD98">
        <v>0</v>
      </c>
      <c r="AE98">
        <v>100</v>
      </c>
      <c r="AF98">
        <v>0</v>
      </c>
      <c r="AG98">
        <v>0</v>
      </c>
      <c r="AH98">
        <v>0</v>
      </c>
      <c r="AI98">
        <v>79.489999999999995</v>
      </c>
      <c r="AJ98">
        <v>48.2</v>
      </c>
      <c r="AK98">
        <v>0</v>
      </c>
      <c r="AL98">
        <v>100</v>
      </c>
      <c r="AM98">
        <v>150</v>
      </c>
      <c r="AN98">
        <v>0</v>
      </c>
      <c r="AO98">
        <v>48.2</v>
      </c>
      <c r="AP98">
        <v>102.01</v>
      </c>
      <c r="A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2.3297599999999958</v>
      </c>
      <c r="I99" s="69">
        <f t="shared" ref="I99:BU99" si="1">SUM(I3:I98)/4000</f>
        <v>0.30271999999999999</v>
      </c>
      <c r="J99" s="69">
        <f t="shared" si="1"/>
        <v>6.2579999999999886E-2</v>
      </c>
      <c r="K99" s="69">
        <f t="shared" si="1"/>
        <v>0.16870000000000007</v>
      </c>
      <c r="L99" s="69">
        <f t="shared" si="1"/>
        <v>8.6240000000000053E-2</v>
      </c>
      <c r="M99" s="69">
        <f t="shared" si="1"/>
        <v>0</v>
      </c>
      <c r="N99" s="68">
        <f t="shared" si="1"/>
        <v>4.4269599999999993</v>
      </c>
      <c r="O99" s="69">
        <f t="shared" si="1"/>
        <v>9.9233599999999971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6.2579999999999886E-2</v>
      </c>
      <c r="X99">
        <f t="shared" si="1"/>
        <v>0.1</v>
      </c>
      <c r="Y99">
        <f t="shared" si="1"/>
        <v>1.6160000000000004E-2</v>
      </c>
      <c r="Z99">
        <f t="shared" si="1"/>
        <v>4.6320000000000104E-2</v>
      </c>
      <c r="AA99">
        <f t="shared" si="1"/>
        <v>1.25</v>
      </c>
      <c r="AB99">
        <f t="shared" si="1"/>
        <v>0.27335999999999994</v>
      </c>
      <c r="AC99">
        <f t="shared" si="1"/>
        <v>0.27500000000000002</v>
      </c>
      <c r="AD99">
        <f t="shared" si="1"/>
        <v>1.2</v>
      </c>
      <c r="AE99">
        <f t="shared" si="1"/>
        <v>1.2</v>
      </c>
      <c r="AF99">
        <f t="shared" si="1"/>
        <v>0.16870000000000007</v>
      </c>
      <c r="AG99">
        <f t="shared" si="1"/>
        <v>3.9920000000000004E-2</v>
      </c>
      <c r="AH99">
        <f t="shared" si="1"/>
        <v>0.13497999999999999</v>
      </c>
      <c r="AI99">
        <f t="shared" si="1"/>
        <v>0.6359199999999996</v>
      </c>
      <c r="AJ99">
        <f t="shared" si="1"/>
        <v>1.1567999999999978</v>
      </c>
      <c r="AK99">
        <f t="shared" si="1"/>
        <v>0.11953999999999999</v>
      </c>
      <c r="AL99">
        <f t="shared" si="1"/>
        <v>2.4</v>
      </c>
      <c r="AM99">
        <f t="shared" si="1"/>
        <v>3.6</v>
      </c>
      <c r="AN99">
        <f t="shared" si="1"/>
        <v>4.82E-2</v>
      </c>
      <c r="AO99">
        <f t="shared" si="1"/>
        <v>1.1567999999999978</v>
      </c>
      <c r="AP99">
        <f t="shared" si="1"/>
        <v>3.4160399999999997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537</v>
      </c>
      <c r="AB100" t="s">
        <v>539</v>
      </c>
      <c r="AC100" t="s">
        <v>540</v>
      </c>
      <c r="AD100" t="s">
        <v>542</v>
      </c>
      <c r="AE100" t="s">
        <v>543</v>
      </c>
      <c r="AF100" t="s">
        <v>545</v>
      </c>
      <c r="AG100" t="s">
        <v>547</v>
      </c>
      <c r="AH100" t="s">
        <v>549</v>
      </c>
      <c r="AI100" t="s">
        <v>550</v>
      </c>
      <c r="AJ100" t="s">
        <v>552</v>
      </c>
      <c r="AK100" t="s">
        <v>554</v>
      </c>
      <c r="AL100" t="s">
        <v>556</v>
      </c>
      <c r="AM100" t="s">
        <v>558</v>
      </c>
      <c r="AN100" t="s">
        <v>560</v>
      </c>
      <c r="AO100" t="s">
        <v>562</v>
      </c>
      <c r="AP100" t="s">
        <v>563</v>
      </c>
      <c r="AQ100" t="s">
        <v>565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441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-56</v>
      </c>
      <c r="O3" s="53">
        <v>-40</v>
      </c>
      <c r="P3" s="53">
        <v>-20</v>
      </c>
      <c r="Q3" s="53">
        <v>0</v>
      </c>
      <c r="R3" s="53">
        <v>-0.4</v>
      </c>
      <c r="S3" s="72">
        <v>0</v>
      </c>
      <c r="U3" s="73">
        <v>-116.4</v>
      </c>
      <c r="V3" s="74">
        <v>0</v>
      </c>
      <c r="W3">
        <v>-56</v>
      </c>
      <c r="X3">
        <v>-40</v>
      </c>
      <c r="Y3">
        <v>-0.4</v>
      </c>
      <c r="Z3">
        <v>0</v>
      </c>
      <c r="AA3">
        <v>0</v>
      </c>
      <c r="AB3">
        <v>-20</v>
      </c>
    </row>
    <row r="4" spans="1:28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-58</v>
      </c>
      <c r="O4" s="46">
        <v>-45</v>
      </c>
      <c r="P4" s="46">
        <v>-20</v>
      </c>
      <c r="Q4" s="46">
        <v>0</v>
      </c>
      <c r="R4" s="46">
        <v>-0.7</v>
      </c>
      <c r="S4" s="74">
        <v>0</v>
      </c>
      <c r="U4" s="73">
        <v>-123.7</v>
      </c>
      <c r="V4" s="74">
        <v>0</v>
      </c>
      <c r="W4">
        <v>-58</v>
      </c>
      <c r="X4">
        <v>-45</v>
      </c>
      <c r="Y4">
        <v>-0.7</v>
      </c>
      <c r="Z4">
        <v>0</v>
      </c>
      <c r="AA4">
        <v>0</v>
      </c>
      <c r="AB4">
        <v>-20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-63</v>
      </c>
      <c r="O5" s="46">
        <v>-45</v>
      </c>
      <c r="P5" s="46">
        <v>-20</v>
      </c>
      <c r="Q5" s="46">
        <v>0</v>
      </c>
      <c r="R5" s="46">
        <v>-1</v>
      </c>
      <c r="S5" s="74">
        <v>0</v>
      </c>
      <c r="U5" s="73">
        <v>-129</v>
      </c>
      <c r="V5" s="74">
        <v>0</v>
      </c>
      <c r="W5">
        <v>-63</v>
      </c>
      <c r="X5">
        <v>-45</v>
      </c>
      <c r="Y5">
        <v>-1</v>
      </c>
      <c r="Z5">
        <v>0</v>
      </c>
      <c r="AA5">
        <v>0</v>
      </c>
      <c r="AB5">
        <v>-20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-77</v>
      </c>
      <c r="O6" s="46">
        <v>-65</v>
      </c>
      <c r="P6" s="46">
        <v>-20</v>
      </c>
      <c r="Q6" s="46">
        <v>0</v>
      </c>
      <c r="R6" s="46">
        <v>-1</v>
      </c>
      <c r="S6" s="74">
        <v>0</v>
      </c>
      <c r="U6" s="73">
        <v>-163</v>
      </c>
      <c r="V6" s="74">
        <v>0</v>
      </c>
      <c r="W6">
        <v>-77</v>
      </c>
      <c r="X6">
        <v>-65</v>
      </c>
      <c r="Y6">
        <v>-1</v>
      </c>
      <c r="Z6">
        <v>0</v>
      </c>
      <c r="AA6">
        <v>0</v>
      </c>
      <c r="AB6">
        <v>-20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-138</v>
      </c>
      <c r="O7" s="46">
        <v>-51</v>
      </c>
      <c r="P7" s="46">
        <v>-95</v>
      </c>
      <c r="Q7" s="46">
        <v>0</v>
      </c>
      <c r="R7" s="46">
        <v>-1</v>
      </c>
      <c r="S7" s="74">
        <v>0</v>
      </c>
      <c r="U7" s="73">
        <v>-285</v>
      </c>
      <c r="V7" s="74">
        <v>0</v>
      </c>
      <c r="W7">
        <v>-138</v>
      </c>
      <c r="X7">
        <v>-51</v>
      </c>
      <c r="Y7">
        <v>-1</v>
      </c>
      <c r="Z7">
        <v>0</v>
      </c>
      <c r="AA7">
        <v>0</v>
      </c>
      <c r="AB7">
        <v>-95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-95</v>
      </c>
      <c r="O8" s="46">
        <v>-41</v>
      </c>
      <c r="P8" s="46">
        <v>-55</v>
      </c>
      <c r="Q8" s="46">
        <v>0</v>
      </c>
      <c r="R8" s="46">
        <v>-1</v>
      </c>
      <c r="S8" s="74">
        <v>0</v>
      </c>
      <c r="U8" s="73">
        <v>-192</v>
      </c>
      <c r="V8" s="74">
        <v>0</v>
      </c>
      <c r="W8">
        <v>-95</v>
      </c>
      <c r="X8">
        <v>-41</v>
      </c>
      <c r="Y8">
        <v>-1</v>
      </c>
      <c r="Z8">
        <v>0</v>
      </c>
      <c r="AA8">
        <v>0</v>
      </c>
      <c r="AB8">
        <v>-55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-91</v>
      </c>
      <c r="O9" s="46">
        <v>-51</v>
      </c>
      <c r="P9" s="46">
        <v>-30</v>
      </c>
      <c r="Q9" s="46">
        <v>0</v>
      </c>
      <c r="R9" s="46">
        <v>-1.2</v>
      </c>
      <c r="S9" s="74">
        <v>0</v>
      </c>
      <c r="U9" s="73">
        <v>-173.2</v>
      </c>
      <c r="V9" s="74">
        <v>0</v>
      </c>
      <c r="W9">
        <v>-91</v>
      </c>
      <c r="X9">
        <v>-51</v>
      </c>
      <c r="Y9">
        <v>-1.2</v>
      </c>
      <c r="Z9">
        <v>0</v>
      </c>
      <c r="AA9">
        <v>0</v>
      </c>
      <c r="AB9">
        <v>-30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-99</v>
      </c>
      <c r="O10" s="46">
        <v>-52</v>
      </c>
      <c r="P10" s="46">
        <v>-25</v>
      </c>
      <c r="Q10" s="46">
        <v>0</v>
      </c>
      <c r="R10" s="46">
        <v>-1.2</v>
      </c>
      <c r="S10" s="74">
        <v>0</v>
      </c>
      <c r="U10" s="73">
        <v>-177.2</v>
      </c>
      <c r="V10" s="74">
        <v>0</v>
      </c>
      <c r="W10">
        <v>-99</v>
      </c>
      <c r="X10">
        <v>-52</v>
      </c>
      <c r="Y10">
        <v>-1.2</v>
      </c>
      <c r="Z10">
        <v>0</v>
      </c>
      <c r="AA10">
        <v>0</v>
      </c>
      <c r="AB10">
        <v>-25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-107</v>
      </c>
      <c r="O11" s="46">
        <v>-63</v>
      </c>
      <c r="P11" s="46">
        <v>-35</v>
      </c>
      <c r="Q11" s="46">
        <v>0</v>
      </c>
      <c r="R11" s="46">
        <v>-1.2</v>
      </c>
      <c r="S11" s="74">
        <v>0</v>
      </c>
      <c r="U11" s="73">
        <v>-206.2</v>
      </c>
      <c r="V11" s="74">
        <v>0</v>
      </c>
      <c r="W11">
        <v>-107</v>
      </c>
      <c r="X11">
        <v>-63</v>
      </c>
      <c r="Y11">
        <v>-1.2</v>
      </c>
      <c r="Z11">
        <v>0</v>
      </c>
      <c r="AA11">
        <v>0</v>
      </c>
      <c r="AB11">
        <v>-35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-112</v>
      </c>
      <c r="O12" s="46">
        <v>-45</v>
      </c>
      <c r="P12" s="46">
        <v>-25</v>
      </c>
      <c r="Q12" s="46">
        <v>0</v>
      </c>
      <c r="R12" s="46">
        <v>-1.2</v>
      </c>
      <c r="S12" s="74">
        <v>0</v>
      </c>
      <c r="U12" s="73">
        <v>-183.2</v>
      </c>
      <c r="V12" s="74">
        <v>0</v>
      </c>
      <c r="W12">
        <v>-112</v>
      </c>
      <c r="X12">
        <v>-45</v>
      </c>
      <c r="Y12">
        <v>-1.2</v>
      </c>
      <c r="Z12">
        <v>0</v>
      </c>
      <c r="AA12">
        <v>0</v>
      </c>
      <c r="AB12">
        <v>-25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-129</v>
      </c>
      <c r="O13" s="46">
        <v>-44</v>
      </c>
      <c r="P13" s="46">
        <v>-30</v>
      </c>
      <c r="Q13" s="46">
        <v>0</v>
      </c>
      <c r="R13" s="46">
        <v>-1.2</v>
      </c>
      <c r="S13" s="74">
        <v>0</v>
      </c>
      <c r="U13" s="73">
        <v>-204.2</v>
      </c>
      <c r="V13" s="74">
        <v>0</v>
      </c>
      <c r="W13">
        <v>-129</v>
      </c>
      <c r="X13">
        <v>-44</v>
      </c>
      <c r="Y13">
        <v>-1.2</v>
      </c>
      <c r="Z13">
        <v>0</v>
      </c>
      <c r="AA13">
        <v>0</v>
      </c>
      <c r="AB13">
        <v>-30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-130</v>
      </c>
      <c r="O14" s="46">
        <v>-42</v>
      </c>
      <c r="P14" s="46">
        <v>-30</v>
      </c>
      <c r="Q14" s="46">
        <v>0</v>
      </c>
      <c r="R14" s="46">
        <v>-1.1000000000000001</v>
      </c>
      <c r="S14" s="74">
        <v>0</v>
      </c>
      <c r="U14" s="73">
        <v>-203.1</v>
      </c>
      <c r="V14" s="74">
        <v>0</v>
      </c>
      <c r="W14">
        <v>-130</v>
      </c>
      <c r="X14">
        <v>-42</v>
      </c>
      <c r="Y14">
        <v>-1.1000000000000001</v>
      </c>
      <c r="Z14">
        <v>0</v>
      </c>
      <c r="AA14">
        <v>0</v>
      </c>
      <c r="AB14">
        <v>-30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-97</v>
      </c>
      <c r="O15" s="46">
        <v>-51</v>
      </c>
      <c r="P15" s="46">
        <v>-30</v>
      </c>
      <c r="Q15" s="46">
        <v>0</v>
      </c>
      <c r="R15" s="46">
        <v>-1</v>
      </c>
      <c r="S15" s="74">
        <v>0</v>
      </c>
      <c r="U15" s="73">
        <v>-179</v>
      </c>
      <c r="V15" s="74">
        <v>0</v>
      </c>
      <c r="W15">
        <v>-97</v>
      </c>
      <c r="X15">
        <v>-51</v>
      </c>
      <c r="Y15">
        <v>-1</v>
      </c>
      <c r="Z15">
        <v>0</v>
      </c>
      <c r="AA15">
        <v>0</v>
      </c>
      <c r="AB15">
        <v>-30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-92</v>
      </c>
      <c r="O16" s="46">
        <v>-58</v>
      </c>
      <c r="P16" s="46">
        <v>-30</v>
      </c>
      <c r="Q16" s="46">
        <v>0</v>
      </c>
      <c r="R16" s="46">
        <v>-1</v>
      </c>
      <c r="S16" s="74">
        <v>0</v>
      </c>
      <c r="U16" s="73">
        <v>-181</v>
      </c>
      <c r="V16" s="74">
        <v>0</v>
      </c>
      <c r="W16">
        <v>-92</v>
      </c>
      <c r="X16">
        <v>-58</v>
      </c>
      <c r="Y16">
        <v>-1</v>
      </c>
      <c r="Z16">
        <v>0</v>
      </c>
      <c r="AA16">
        <v>0</v>
      </c>
      <c r="AB16">
        <v>-30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-92</v>
      </c>
      <c r="O17" s="46">
        <v>-37</v>
      </c>
      <c r="P17" s="46">
        <v>-30</v>
      </c>
      <c r="Q17" s="46">
        <v>0</v>
      </c>
      <c r="R17" s="46">
        <v>-0.8</v>
      </c>
      <c r="S17" s="74">
        <v>0</v>
      </c>
      <c r="U17" s="73">
        <v>-159.80000000000001</v>
      </c>
      <c r="V17" s="74">
        <v>0</v>
      </c>
      <c r="W17">
        <v>-92</v>
      </c>
      <c r="X17">
        <v>-37</v>
      </c>
      <c r="Y17">
        <v>-0.8</v>
      </c>
      <c r="Z17">
        <v>0</v>
      </c>
      <c r="AA17">
        <v>0</v>
      </c>
      <c r="AB17">
        <v>-30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-84</v>
      </c>
      <c r="O18" s="46">
        <v>-34</v>
      </c>
      <c r="P18" s="46">
        <v>-30</v>
      </c>
      <c r="Q18" s="46">
        <v>0</v>
      </c>
      <c r="R18" s="46">
        <v>-0.6</v>
      </c>
      <c r="S18" s="74">
        <v>0</v>
      </c>
      <c r="U18" s="73">
        <v>-148.6</v>
      </c>
      <c r="V18" s="74">
        <v>0</v>
      </c>
      <c r="W18">
        <v>-84</v>
      </c>
      <c r="X18">
        <v>-34</v>
      </c>
      <c r="Y18">
        <v>-0.6</v>
      </c>
      <c r="Z18">
        <v>0</v>
      </c>
      <c r="AA18">
        <v>0</v>
      </c>
      <c r="AB18">
        <v>-30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-71</v>
      </c>
      <c r="O19" s="46">
        <v>-49</v>
      </c>
      <c r="P19" s="46">
        <v>-20</v>
      </c>
      <c r="Q19" s="46">
        <v>0</v>
      </c>
      <c r="R19" s="46">
        <v>-0.4</v>
      </c>
      <c r="S19" s="74">
        <v>0</v>
      </c>
      <c r="U19" s="73">
        <v>-140.4</v>
      </c>
      <c r="V19" s="74">
        <v>0</v>
      </c>
      <c r="W19">
        <v>-71</v>
      </c>
      <c r="X19">
        <v>-49</v>
      </c>
      <c r="Y19">
        <v>-0.4</v>
      </c>
      <c r="Z19">
        <v>0</v>
      </c>
      <c r="AA19">
        <v>0</v>
      </c>
      <c r="AB19">
        <v>-20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-51</v>
      </c>
      <c r="O20" s="46">
        <v>-42</v>
      </c>
      <c r="P20" s="46">
        <v>-50</v>
      </c>
      <c r="Q20" s="46">
        <v>0</v>
      </c>
      <c r="R20" s="46">
        <v>0</v>
      </c>
      <c r="S20" s="74">
        <v>0</v>
      </c>
      <c r="U20" s="73">
        <v>-143</v>
      </c>
      <c r="V20" s="74">
        <v>0</v>
      </c>
      <c r="W20">
        <v>-51</v>
      </c>
      <c r="X20">
        <v>-42</v>
      </c>
      <c r="Y20">
        <v>0</v>
      </c>
      <c r="Z20">
        <v>0</v>
      </c>
      <c r="AA20">
        <v>0</v>
      </c>
      <c r="AB20">
        <v>-50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0.38</v>
      </c>
      <c r="M21" s="74">
        <v>0.1</v>
      </c>
      <c r="N21" s="73">
        <v>-15</v>
      </c>
      <c r="O21" s="46">
        <v>-37</v>
      </c>
      <c r="P21" s="46">
        <v>-110</v>
      </c>
      <c r="Q21" s="46">
        <v>0</v>
      </c>
      <c r="R21" s="46">
        <v>0</v>
      </c>
      <c r="S21" s="74">
        <v>0</v>
      </c>
      <c r="U21" s="73">
        <v>-162</v>
      </c>
      <c r="V21" s="74">
        <v>0.48</v>
      </c>
      <c r="W21">
        <v>-15</v>
      </c>
      <c r="X21">
        <v>-37</v>
      </c>
      <c r="Y21">
        <v>0.38</v>
      </c>
      <c r="Z21">
        <v>0</v>
      </c>
      <c r="AA21">
        <v>0.1</v>
      </c>
      <c r="AB21">
        <v>-110</v>
      </c>
    </row>
    <row r="22" spans="7:28">
      <c r="G22" t="s">
        <v>64</v>
      </c>
      <c r="H22" s="73">
        <v>12.54</v>
      </c>
      <c r="I22" s="46">
        <v>0</v>
      </c>
      <c r="J22" s="46">
        <v>0</v>
      </c>
      <c r="K22" s="46">
        <v>0</v>
      </c>
      <c r="L22" s="46">
        <v>0.96</v>
      </c>
      <c r="M22" s="74">
        <v>0</v>
      </c>
      <c r="N22" s="73">
        <v>0</v>
      </c>
      <c r="O22" s="46">
        <v>-36</v>
      </c>
      <c r="P22" s="46">
        <v>-60</v>
      </c>
      <c r="Q22" s="46">
        <v>0</v>
      </c>
      <c r="R22" s="46">
        <v>0</v>
      </c>
      <c r="S22" s="74">
        <v>0</v>
      </c>
      <c r="U22" s="73">
        <v>-96</v>
      </c>
      <c r="V22" s="74">
        <v>13.5</v>
      </c>
      <c r="W22">
        <v>12.54</v>
      </c>
      <c r="X22">
        <v>-36</v>
      </c>
      <c r="Y22">
        <v>0.96</v>
      </c>
      <c r="Z22">
        <v>0</v>
      </c>
      <c r="AA22">
        <v>0</v>
      </c>
      <c r="AB22">
        <v>-60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2.12</v>
      </c>
      <c r="M23" s="74">
        <v>0.1</v>
      </c>
      <c r="N23" s="73">
        <v>-87</v>
      </c>
      <c r="O23" s="46">
        <v>-30</v>
      </c>
      <c r="P23" s="46">
        <v>-60</v>
      </c>
      <c r="Q23" s="46">
        <v>0</v>
      </c>
      <c r="R23" s="46">
        <v>0</v>
      </c>
      <c r="S23" s="74">
        <v>0</v>
      </c>
      <c r="U23" s="73">
        <v>-177</v>
      </c>
      <c r="V23" s="74">
        <v>2.2200000000000002</v>
      </c>
      <c r="W23">
        <v>-87</v>
      </c>
      <c r="X23">
        <v>-30</v>
      </c>
      <c r="Y23">
        <v>2.12</v>
      </c>
      <c r="Z23">
        <v>0</v>
      </c>
      <c r="AA23">
        <v>0.1</v>
      </c>
      <c r="AB23">
        <v>-60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3.47</v>
      </c>
      <c r="M24" s="74">
        <v>0.1</v>
      </c>
      <c r="N24" s="73">
        <v>-63</v>
      </c>
      <c r="O24" s="46">
        <v>-43</v>
      </c>
      <c r="P24" s="46">
        <v>-40</v>
      </c>
      <c r="Q24" s="46">
        <v>0</v>
      </c>
      <c r="R24" s="46">
        <v>0</v>
      </c>
      <c r="S24" s="74">
        <v>0</v>
      </c>
      <c r="U24" s="73">
        <v>-146</v>
      </c>
      <c r="V24" s="74">
        <v>3.57</v>
      </c>
      <c r="W24">
        <v>-63</v>
      </c>
      <c r="X24">
        <v>-43</v>
      </c>
      <c r="Y24">
        <v>3.47</v>
      </c>
      <c r="Z24">
        <v>0</v>
      </c>
      <c r="AA24">
        <v>0.1</v>
      </c>
      <c r="AB24">
        <v>-40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4.53</v>
      </c>
      <c r="M25" s="74">
        <v>0.1</v>
      </c>
      <c r="N25" s="73">
        <v>-73</v>
      </c>
      <c r="O25" s="46">
        <v>-46</v>
      </c>
      <c r="P25" s="46">
        <v>-30</v>
      </c>
      <c r="Q25" s="46">
        <v>0</v>
      </c>
      <c r="R25" s="46">
        <v>0</v>
      </c>
      <c r="S25" s="74">
        <v>0</v>
      </c>
      <c r="U25" s="73">
        <v>-149</v>
      </c>
      <c r="V25" s="74">
        <v>4.63</v>
      </c>
      <c r="W25">
        <v>-73</v>
      </c>
      <c r="X25">
        <v>-46</v>
      </c>
      <c r="Y25">
        <v>4.53</v>
      </c>
      <c r="Z25">
        <v>0</v>
      </c>
      <c r="AA25">
        <v>0.1</v>
      </c>
      <c r="AB25">
        <v>-30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5.49</v>
      </c>
      <c r="M26" s="74">
        <v>0.1</v>
      </c>
      <c r="N26" s="73">
        <v>-73</v>
      </c>
      <c r="O26" s="46">
        <v>-35</v>
      </c>
      <c r="P26" s="46">
        <v>-50</v>
      </c>
      <c r="Q26" s="46">
        <v>0</v>
      </c>
      <c r="R26" s="46">
        <v>0</v>
      </c>
      <c r="S26" s="74">
        <v>0</v>
      </c>
      <c r="U26" s="73">
        <v>-158</v>
      </c>
      <c r="V26" s="74">
        <v>5.59</v>
      </c>
      <c r="W26">
        <v>-73</v>
      </c>
      <c r="X26">
        <v>-35</v>
      </c>
      <c r="Y26">
        <v>5.49</v>
      </c>
      <c r="Z26">
        <v>0</v>
      </c>
      <c r="AA26">
        <v>0.1</v>
      </c>
      <c r="AB26">
        <v>-50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6.26</v>
      </c>
      <c r="M27" s="74">
        <v>0.1</v>
      </c>
      <c r="N27" s="73">
        <v>-58</v>
      </c>
      <c r="O27" s="46">
        <v>0</v>
      </c>
      <c r="P27" s="46">
        <v>-35</v>
      </c>
      <c r="Q27" s="46">
        <v>0</v>
      </c>
      <c r="R27" s="46">
        <v>0</v>
      </c>
      <c r="S27" s="74">
        <v>0</v>
      </c>
      <c r="U27" s="73">
        <v>-93</v>
      </c>
      <c r="V27" s="74">
        <v>6.36</v>
      </c>
      <c r="W27">
        <v>-58</v>
      </c>
      <c r="X27">
        <v>0</v>
      </c>
      <c r="Y27">
        <v>6.26</v>
      </c>
      <c r="Z27">
        <v>0</v>
      </c>
      <c r="AA27">
        <v>0.1</v>
      </c>
      <c r="AB27">
        <v>-35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8.2899999999999991</v>
      </c>
      <c r="M28" s="74">
        <v>0.1</v>
      </c>
      <c r="N28" s="73">
        <v>-52</v>
      </c>
      <c r="O28" s="46">
        <v>0</v>
      </c>
      <c r="P28" s="46">
        <v>-20</v>
      </c>
      <c r="Q28" s="46">
        <v>0</v>
      </c>
      <c r="R28" s="46">
        <v>0</v>
      </c>
      <c r="S28" s="74">
        <v>0</v>
      </c>
      <c r="U28" s="73">
        <v>-72</v>
      </c>
      <c r="V28" s="74">
        <v>8.39</v>
      </c>
      <c r="W28">
        <v>-52</v>
      </c>
      <c r="X28">
        <v>0</v>
      </c>
      <c r="Y28">
        <v>8.2899999999999991</v>
      </c>
      <c r="Z28">
        <v>0</v>
      </c>
      <c r="AA28">
        <v>0.1</v>
      </c>
      <c r="AB28">
        <v>-20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8.9600000000000009</v>
      </c>
      <c r="M29" s="74">
        <v>0.1</v>
      </c>
      <c r="N29" s="73">
        <v>-60</v>
      </c>
      <c r="O29" s="46">
        <v>0</v>
      </c>
      <c r="P29" s="46">
        <v>-30</v>
      </c>
      <c r="Q29" s="46">
        <v>0</v>
      </c>
      <c r="R29" s="46">
        <v>0</v>
      </c>
      <c r="S29" s="74">
        <v>0</v>
      </c>
      <c r="U29" s="73">
        <v>-90</v>
      </c>
      <c r="V29" s="74">
        <v>9.06</v>
      </c>
      <c r="W29">
        <v>-60</v>
      </c>
      <c r="X29">
        <v>0</v>
      </c>
      <c r="Y29">
        <v>8.9600000000000009</v>
      </c>
      <c r="Z29">
        <v>0</v>
      </c>
      <c r="AA29">
        <v>0.1</v>
      </c>
      <c r="AB29">
        <v>-30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9.44</v>
      </c>
      <c r="M30" s="74">
        <v>0.1</v>
      </c>
      <c r="N30" s="73">
        <v>-68</v>
      </c>
      <c r="O30" s="46">
        <v>0</v>
      </c>
      <c r="P30" s="46">
        <v>-30</v>
      </c>
      <c r="Q30" s="46">
        <v>0</v>
      </c>
      <c r="R30" s="46">
        <v>0</v>
      </c>
      <c r="S30" s="74">
        <v>0</v>
      </c>
      <c r="U30" s="73">
        <v>-98</v>
      </c>
      <c r="V30" s="74">
        <v>9.5399999999999991</v>
      </c>
      <c r="W30">
        <v>-68</v>
      </c>
      <c r="X30">
        <v>0</v>
      </c>
      <c r="Y30">
        <v>9.44</v>
      </c>
      <c r="Z30">
        <v>0</v>
      </c>
      <c r="AA30">
        <v>0.1</v>
      </c>
      <c r="AB30">
        <v>-30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10.31</v>
      </c>
      <c r="M31" s="74">
        <v>0.1</v>
      </c>
      <c r="N31" s="73">
        <v>-91</v>
      </c>
      <c r="O31" s="46">
        <v>0</v>
      </c>
      <c r="P31" s="46">
        <v>-40</v>
      </c>
      <c r="Q31" s="46">
        <v>0</v>
      </c>
      <c r="R31" s="46">
        <v>0</v>
      </c>
      <c r="S31" s="74">
        <v>0</v>
      </c>
      <c r="U31" s="73">
        <v>-131</v>
      </c>
      <c r="V31" s="74">
        <v>10.41</v>
      </c>
      <c r="W31">
        <v>-91</v>
      </c>
      <c r="X31">
        <v>0</v>
      </c>
      <c r="Y31">
        <v>10.31</v>
      </c>
      <c r="Z31">
        <v>0</v>
      </c>
      <c r="AA31">
        <v>0.1</v>
      </c>
      <c r="AB31">
        <v>-40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10.41</v>
      </c>
      <c r="M32" s="74">
        <v>0</v>
      </c>
      <c r="N32" s="73">
        <v>-98</v>
      </c>
      <c r="O32" s="46">
        <v>0</v>
      </c>
      <c r="P32" s="46">
        <v>-50</v>
      </c>
      <c r="Q32" s="46">
        <v>0</v>
      </c>
      <c r="R32" s="46">
        <v>0</v>
      </c>
      <c r="S32" s="74">
        <v>0</v>
      </c>
      <c r="U32" s="73">
        <v>-148</v>
      </c>
      <c r="V32" s="74">
        <v>10.41</v>
      </c>
      <c r="W32">
        <v>-98</v>
      </c>
      <c r="X32">
        <v>0</v>
      </c>
      <c r="Y32">
        <v>10.41</v>
      </c>
      <c r="Z32">
        <v>0</v>
      </c>
      <c r="AA32">
        <v>0</v>
      </c>
      <c r="AB32">
        <v>-50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10.32</v>
      </c>
      <c r="M33" s="74">
        <v>0</v>
      </c>
      <c r="N33" s="73">
        <v>-93</v>
      </c>
      <c r="O33" s="46">
        <v>-25</v>
      </c>
      <c r="P33" s="46">
        <v>-90</v>
      </c>
      <c r="Q33" s="46">
        <v>0</v>
      </c>
      <c r="R33" s="46">
        <v>0</v>
      </c>
      <c r="S33" s="74">
        <v>0</v>
      </c>
      <c r="U33" s="73">
        <v>-208</v>
      </c>
      <c r="V33" s="74">
        <v>10.32</v>
      </c>
      <c r="W33">
        <v>-93</v>
      </c>
      <c r="X33">
        <v>-25</v>
      </c>
      <c r="Y33">
        <v>10.32</v>
      </c>
      <c r="Z33">
        <v>0</v>
      </c>
      <c r="AA33">
        <v>0</v>
      </c>
      <c r="AB33">
        <v>-90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10.32</v>
      </c>
      <c r="M34" s="74">
        <v>0</v>
      </c>
      <c r="N34" s="73">
        <v>-41</v>
      </c>
      <c r="O34" s="46">
        <v>-9</v>
      </c>
      <c r="P34" s="46">
        <v>-50</v>
      </c>
      <c r="Q34" s="46">
        <v>0</v>
      </c>
      <c r="R34" s="46">
        <v>0</v>
      </c>
      <c r="S34" s="74">
        <v>0</v>
      </c>
      <c r="U34" s="73">
        <v>-100</v>
      </c>
      <c r="V34" s="74">
        <v>10.32</v>
      </c>
      <c r="W34">
        <v>-41</v>
      </c>
      <c r="X34">
        <v>-9</v>
      </c>
      <c r="Y34">
        <v>10.32</v>
      </c>
      <c r="Z34">
        <v>0</v>
      </c>
      <c r="AA34">
        <v>0</v>
      </c>
      <c r="AB34">
        <v>-50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9.64</v>
      </c>
      <c r="M35" s="74">
        <v>0</v>
      </c>
      <c r="N35" s="73">
        <v>-13</v>
      </c>
      <c r="O35" s="46">
        <v>0</v>
      </c>
      <c r="P35" s="46">
        <v>-60</v>
      </c>
      <c r="Q35" s="46">
        <v>0</v>
      </c>
      <c r="R35" s="46">
        <v>0</v>
      </c>
      <c r="S35" s="74">
        <v>0</v>
      </c>
      <c r="U35" s="73">
        <v>-73</v>
      </c>
      <c r="V35" s="74">
        <v>9.64</v>
      </c>
      <c r="W35">
        <v>-13</v>
      </c>
      <c r="X35">
        <v>0</v>
      </c>
      <c r="Y35">
        <v>9.64</v>
      </c>
      <c r="Z35">
        <v>0</v>
      </c>
      <c r="AA35">
        <v>0</v>
      </c>
      <c r="AB35">
        <v>-60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8.8699999999999992</v>
      </c>
      <c r="M36" s="74">
        <v>0.1</v>
      </c>
      <c r="N36" s="73">
        <v>-16</v>
      </c>
      <c r="O36" s="46">
        <v>0</v>
      </c>
      <c r="P36" s="46">
        <v>-40</v>
      </c>
      <c r="Q36" s="46">
        <v>0</v>
      </c>
      <c r="R36" s="46">
        <v>0</v>
      </c>
      <c r="S36" s="74">
        <v>0</v>
      </c>
      <c r="U36" s="73">
        <v>-56</v>
      </c>
      <c r="V36" s="74">
        <v>8.9700000000000006</v>
      </c>
      <c r="W36">
        <v>-16</v>
      </c>
      <c r="X36">
        <v>0</v>
      </c>
      <c r="Y36">
        <v>8.8699999999999992</v>
      </c>
      <c r="Z36">
        <v>0</v>
      </c>
      <c r="AA36">
        <v>0.1</v>
      </c>
      <c r="AB36">
        <v>-40</v>
      </c>
    </row>
    <row r="37" spans="7:28">
      <c r="G37" t="s">
        <v>79</v>
      </c>
      <c r="H37" s="73">
        <v>25.06</v>
      </c>
      <c r="I37" s="46">
        <v>0</v>
      </c>
      <c r="J37" s="46">
        <v>0</v>
      </c>
      <c r="K37" s="46">
        <v>0</v>
      </c>
      <c r="L37" s="46">
        <v>8.2899999999999991</v>
      </c>
      <c r="M37" s="74">
        <v>0.1</v>
      </c>
      <c r="N37" s="73">
        <v>0</v>
      </c>
      <c r="O37" s="46">
        <v>0</v>
      </c>
      <c r="P37" s="46">
        <v>-20</v>
      </c>
      <c r="Q37" s="46">
        <v>0</v>
      </c>
      <c r="R37" s="46">
        <v>0</v>
      </c>
      <c r="S37" s="74">
        <v>0</v>
      </c>
      <c r="U37" s="73">
        <v>-20</v>
      </c>
      <c r="V37" s="74">
        <v>33.450000000000003</v>
      </c>
      <c r="W37">
        <v>25.06</v>
      </c>
      <c r="X37">
        <v>0</v>
      </c>
      <c r="Y37">
        <v>8.2899999999999991</v>
      </c>
      <c r="Z37">
        <v>0</v>
      </c>
      <c r="AA37">
        <v>0.1</v>
      </c>
      <c r="AB37">
        <v>-20</v>
      </c>
    </row>
    <row r="38" spans="7:28">
      <c r="G38" t="s">
        <v>80</v>
      </c>
      <c r="H38" s="73">
        <v>48.21</v>
      </c>
      <c r="I38" s="46">
        <v>0</v>
      </c>
      <c r="J38" s="46">
        <v>0</v>
      </c>
      <c r="K38" s="46">
        <v>0</v>
      </c>
      <c r="L38" s="46">
        <v>7.23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55.44</v>
      </c>
      <c r="W38">
        <v>48.21</v>
      </c>
      <c r="X38">
        <v>0</v>
      </c>
      <c r="Y38">
        <v>7.23</v>
      </c>
      <c r="Z38">
        <v>0</v>
      </c>
      <c r="AA38">
        <v>0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6.17</v>
      </c>
      <c r="M39" s="74">
        <v>0.1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6.27</v>
      </c>
      <c r="W39">
        <v>0</v>
      </c>
      <c r="X39">
        <v>0</v>
      </c>
      <c r="Y39">
        <v>6.17</v>
      </c>
      <c r="Z39">
        <v>0</v>
      </c>
      <c r="AA39">
        <v>0.1</v>
      </c>
      <c r="AB39">
        <v>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5.78</v>
      </c>
      <c r="M40" s="74">
        <v>0.1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5.88</v>
      </c>
      <c r="W40">
        <v>0</v>
      </c>
      <c r="X40">
        <v>0</v>
      </c>
      <c r="Y40">
        <v>5.78</v>
      </c>
      <c r="Z40">
        <v>0</v>
      </c>
      <c r="AA40">
        <v>0.1</v>
      </c>
      <c r="AB40">
        <v>0</v>
      </c>
    </row>
    <row r="41" spans="7:28">
      <c r="G41" t="s">
        <v>83</v>
      </c>
      <c r="H41" s="73">
        <v>0</v>
      </c>
      <c r="I41" s="46">
        <v>0</v>
      </c>
      <c r="J41" s="46">
        <v>28.93</v>
      </c>
      <c r="K41" s="46">
        <v>0</v>
      </c>
      <c r="L41" s="46">
        <v>5.3</v>
      </c>
      <c r="M41" s="74">
        <v>0</v>
      </c>
      <c r="N41" s="73">
        <v>-36</v>
      </c>
      <c r="O41" s="46">
        <v>-10</v>
      </c>
      <c r="P41" s="46">
        <v>0</v>
      </c>
      <c r="Q41" s="46">
        <v>0</v>
      </c>
      <c r="R41" s="46">
        <v>0</v>
      </c>
      <c r="S41" s="74">
        <v>0</v>
      </c>
      <c r="U41" s="73">
        <v>-46</v>
      </c>
      <c r="V41" s="74">
        <v>34.229999999999997</v>
      </c>
      <c r="W41">
        <v>-36</v>
      </c>
      <c r="X41">
        <v>-10</v>
      </c>
      <c r="Y41">
        <v>5.3</v>
      </c>
      <c r="Z41">
        <v>0</v>
      </c>
      <c r="AA41">
        <v>0</v>
      </c>
      <c r="AB41">
        <v>28.93</v>
      </c>
    </row>
    <row r="42" spans="7:28">
      <c r="G42" t="s">
        <v>84</v>
      </c>
      <c r="H42" s="73">
        <v>0</v>
      </c>
      <c r="I42" s="46">
        <v>0</v>
      </c>
      <c r="J42" s="46">
        <v>28.92</v>
      </c>
      <c r="K42" s="46">
        <v>0</v>
      </c>
      <c r="L42" s="46">
        <v>4.82</v>
      </c>
      <c r="M42" s="74">
        <v>0</v>
      </c>
      <c r="N42" s="73">
        <v>-22</v>
      </c>
      <c r="O42" s="46">
        <v>-8</v>
      </c>
      <c r="P42" s="46">
        <v>0</v>
      </c>
      <c r="Q42" s="46">
        <v>0</v>
      </c>
      <c r="R42" s="46">
        <v>0</v>
      </c>
      <c r="S42" s="74">
        <v>0</v>
      </c>
      <c r="U42" s="73">
        <v>-30</v>
      </c>
      <c r="V42" s="74">
        <v>33.74</v>
      </c>
      <c r="W42">
        <v>-22</v>
      </c>
      <c r="X42">
        <v>-8</v>
      </c>
      <c r="Y42">
        <v>4.82</v>
      </c>
      <c r="Z42">
        <v>0</v>
      </c>
      <c r="AA42">
        <v>0</v>
      </c>
      <c r="AB42">
        <v>28.92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3.09</v>
      </c>
      <c r="M43" s="74">
        <v>0</v>
      </c>
      <c r="N43" s="73">
        <v>-33</v>
      </c>
      <c r="O43" s="46">
        <v>-30</v>
      </c>
      <c r="P43" s="46">
        <v>0</v>
      </c>
      <c r="Q43" s="46">
        <v>0</v>
      </c>
      <c r="R43" s="46">
        <v>0</v>
      </c>
      <c r="S43" s="74">
        <v>0</v>
      </c>
      <c r="U43" s="73">
        <v>-63</v>
      </c>
      <c r="V43" s="74">
        <v>3.09</v>
      </c>
      <c r="W43">
        <v>-33</v>
      </c>
      <c r="X43">
        <v>-30</v>
      </c>
      <c r="Y43">
        <v>3.09</v>
      </c>
      <c r="Z43">
        <v>0</v>
      </c>
      <c r="AA43">
        <v>0</v>
      </c>
      <c r="AB43">
        <v>0</v>
      </c>
    </row>
    <row r="44" spans="7:28">
      <c r="G44" t="s">
        <v>86</v>
      </c>
      <c r="H44" s="73">
        <v>8.68</v>
      </c>
      <c r="I44" s="46">
        <v>0</v>
      </c>
      <c r="J44" s="46">
        <v>0</v>
      </c>
      <c r="K44" s="46">
        <v>0</v>
      </c>
      <c r="L44" s="46">
        <v>2.89</v>
      </c>
      <c r="M44" s="74">
        <v>0</v>
      </c>
      <c r="N44" s="73">
        <v>0</v>
      </c>
      <c r="O44" s="46">
        <v>-30</v>
      </c>
      <c r="P44" s="46">
        <v>0</v>
      </c>
      <c r="Q44" s="46">
        <v>0</v>
      </c>
      <c r="R44" s="46">
        <v>0</v>
      </c>
      <c r="S44" s="74">
        <v>0</v>
      </c>
      <c r="U44" s="73">
        <v>-30</v>
      </c>
      <c r="V44" s="74">
        <v>11.57</v>
      </c>
      <c r="W44">
        <v>8.68</v>
      </c>
      <c r="X44">
        <v>-30</v>
      </c>
      <c r="Y44">
        <v>2.89</v>
      </c>
      <c r="Z44">
        <v>0</v>
      </c>
      <c r="AA44">
        <v>0</v>
      </c>
      <c r="AB44">
        <v>0</v>
      </c>
    </row>
    <row r="45" spans="7:28">
      <c r="G45" t="s">
        <v>87</v>
      </c>
      <c r="H45" s="73">
        <v>25.07</v>
      </c>
      <c r="I45" s="46">
        <v>11.57</v>
      </c>
      <c r="J45" s="46">
        <v>0</v>
      </c>
      <c r="K45" s="46">
        <v>0</v>
      </c>
      <c r="L45" s="46">
        <v>2.02</v>
      </c>
      <c r="M45" s="74">
        <v>0.1</v>
      </c>
      <c r="N45" s="73">
        <v>0</v>
      </c>
      <c r="O45" s="46">
        <v>0</v>
      </c>
      <c r="P45" s="46">
        <v>-20</v>
      </c>
      <c r="Q45" s="46">
        <v>0</v>
      </c>
      <c r="R45" s="46">
        <v>0</v>
      </c>
      <c r="S45" s="74">
        <v>0</v>
      </c>
      <c r="U45" s="73">
        <v>-20</v>
      </c>
      <c r="V45" s="74">
        <v>38.76</v>
      </c>
      <c r="W45">
        <v>25.07</v>
      </c>
      <c r="X45">
        <v>11.57</v>
      </c>
      <c r="Y45">
        <v>2.02</v>
      </c>
      <c r="Z45">
        <v>0</v>
      </c>
      <c r="AA45">
        <v>0.1</v>
      </c>
      <c r="AB45">
        <v>-20</v>
      </c>
    </row>
    <row r="46" spans="7:28">
      <c r="G46" t="s">
        <v>88</v>
      </c>
      <c r="H46" s="73">
        <v>41.45</v>
      </c>
      <c r="I46" s="46">
        <v>6.75</v>
      </c>
      <c r="J46" s="46">
        <v>0</v>
      </c>
      <c r="K46" s="46">
        <v>0</v>
      </c>
      <c r="L46" s="46">
        <v>1.54</v>
      </c>
      <c r="M46" s="74">
        <v>0.1</v>
      </c>
      <c r="N46" s="73">
        <v>0</v>
      </c>
      <c r="O46" s="46">
        <v>0</v>
      </c>
      <c r="P46" s="46">
        <v>-20</v>
      </c>
      <c r="Q46" s="46">
        <v>0</v>
      </c>
      <c r="R46" s="46">
        <v>0</v>
      </c>
      <c r="S46" s="74">
        <v>0</v>
      </c>
      <c r="U46" s="73">
        <v>-20</v>
      </c>
      <c r="V46" s="74">
        <v>49.84</v>
      </c>
      <c r="W46">
        <v>41.45</v>
      </c>
      <c r="X46">
        <v>6.75</v>
      </c>
      <c r="Y46">
        <v>1.54</v>
      </c>
      <c r="Z46">
        <v>0</v>
      </c>
      <c r="AA46">
        <v>0.1</v>
      </c>
      <c r="AB46">
        <v>-20</v>
      </c>
    </row>
    <row r="47" spans="7:28">
      <c r="G47" t="s">
        <v>89</v>
      </c>
      <c r="H47" s="73">
        <v>34.71</v>
      </c>
      <c r="I47" s="46">
        <v>0</v>
      </c>
      <c r="J47" s="46">
        <v>43.39</v>
      </c>
      <c r="K47" s="46">
        <v>0</v>
      </c>
      <c r="L47" s="46">
        <v>0.96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79.06</v>
      </c>
      <c r="W47">
        <v>34.71</v>
      </c>
      <c r="X47">
        <v>0</v>
      </c>
      <c r="Y47">
        <v>0.96</v>
      </c>
      <c r="Z47">
        <v>0</v>
      </c>
      <c r="AA47">
        <v>0</v>
      </c>
      <c r="AB47">
        <v>43.39</v>
      </c>
    </row>
    <row r="48" spans="7:28">
      <c r="G48" t="s">
        <v>90</v>
      </c>
      <c r="H48" s="73">
        <v>0</v>
      </c>
      <c r="I48" s="46">
        <v>9.64</v>
      </c>
      <c r="J48" s="46">
        <v>24.11</v>
      </c>
      <c r="K48" s="46">
        <v>0</v>
      </c>
      <c r="L48" s="46">
        <v>0.48</v>
      </c>
      <c r="M48" s="74">
        <v>0</v>
      </c>
      <c r="N48" s="73">
        <v>-14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-14</v>
      </c>
      <c r="V48" s="74">
        <v>34.229999999999997</v>
      </c>
      <c r="W48">
        <v>-14</v>
      </c>
      <c r="X48">
        <v>9.64</v>
      </c>
      <c r="Y48">
        <v>0.48</v>
      </c>
      <c r="Z48">
        <v>0</v>
      </c>
      <c r="AA48">
        <v>0</v>
      </c>
      <c r="AB48">
        <v>24.11</v>
      </c>
    </row>
    <row r="49" spans="7:28">
      <c r="G49" t="s">
        <v>91</v>
      </c>
      <c r="H49" s="73">
        <v>0</v>
      </c>
      <c r="I49" s="46">
        <v>0</v>
      </c>
      <c r="J49" s="46">
        <v>4.82</v>
      </c>
      <c r="K49" s="46">
        <v>0</v>
      </c>
      <c r="L49" s="46">
        <v>0.96</v>
      </c>
      <c r="M49" s="74">
        <v>0</v>
      </c>
      <c r="N49" s="73">
        <v>-19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-19</v>
      </c>
      <c r="V49" s="74">
        <v>5.78</v>
      </c>
      <c r="W49">
        <v>-19</v>
      </c>
      <c r="X49">
        <v>0</v>
      </c>
      <c r="Y49">
        <v>0.96</v>
      </c>
      <c r="Z49">
        <v>0</v>
      </c>
      <c r="AA49">
        <v>0</v>
      </c>
      <c r="AB49">
        <v>4.82</v>
      </c>
    </row>
    <row r="50" spans="7:28">
      <c r="G50" t="s">
        <v>92</v>
      </c>
      <c r="H50" s="73">
        <v>0</v>
      </c>
      <c r="I50" s="46">
        <v>0</v>
      </c>
      <c r="J50" s="46">
        <v>9.64</v>
      </c>
      <c r="K50" s="46">
        <v>0</v>
      </c>
      <c r="L50" s="46">
        <v>0.48</v>
      </c>
      <c r="M50" s="74">
        <v>0</v>
      </c>
      <c r="N50" s="73">
        <v>-31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-31</v>
      </c>
      <c r="V50" s="74">
        <v>10.119999999999999</v>
      </c>
      <c r="W50">
        <v>-31</v>
      </c>
      <c r="X50">
        <v>0</v>
      </c>
      <c r="Y50">
        <v>0.48</v>
      </c>
      <c r="Z50">
        <v>0</v>
      </c>
      <c r="AA50">
        <v>0</v>
      </c>
      <c r="AB50">
        <v>9.64</v>
      </c>
    </row>
    <row r="51" spans="7:28">
      <c r="G51" t="s">
        <v>93</v>
      </c>
      <c r="H51" s="73">
        <v>8.67</v>
      </c>
      <c r="I51" s="46">
        <v>0</v>
      </c>
      <c r="J51" s="46">
        <v>0</v>
      </c>
      <c r="K51" s="46">
        <v>0</v>
      </c>
      <c r="L51" s="46">
        <v>0</v>
      </c>
      <c r="M51" s="74">
        <v>0.1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8.77</v>
      </c>
      <c r="W51">
        <v>8.67</v>
      </c>
      <c r="X51">
        <v>0</v>
      </c>
      <c r="Y51">
        <v>0</v>
      </c>
      <c r="Z51">
        <v>0</v>
      </c>
      <c r="AA51">
        <v>0.1</v>
      </c>
      <c r="AB51">
        <v>0</v>
      </c>
    </row>
    <row r="52" spans="7:28">
      <c r="G52" t="s">
        <v>94</v>
      </c>
      <c r="H52" s="73">
        <v>10.6</v>
      </c>
      <c r="I52" s="46">
        <v>0</v>
      </c>
      <c r="J52" s="46">
        <v>0</v>
      </c>
      <c r="K52" s="46">
        <v>0</v>
      </c>
      <c r="L52" s="46">
        <v>0</v>
      </c>
      <c r="M52" s="74">
        <v>0.1</v>
      </c>
      <c r="N52" s="73">
        <v>0</v>
      </c>
      <c r="O52" s="46">
        <v>0</v>
      </c>
      <c r="P52" s="46">
        <v>-5</v>
      </c>
      <c r="Q52" s="46">
        <v>0</v>
      </c>
      <c r="R52" s="46">
        <v>-1</v>
      </c>
      <c r="S52" s="74">
        <v>0</v>
      </c>
      <c r="U52" s="73">
        <v>-6</v>
      </c>
      <c r="V52" s="74">
        <v>10.7</v>
      </c>
      <c r="W52">
        <v>10.6</v>
      </c>
      <c r="X52">
        <v>0</v>
      </c>
      <c r="Y52">
        <v>-1</v>
      </c>
      <c r="Z52">
        <v>0</v>
      </c>
      <c r="AA52">
        <v>0.1</v>
      </c>
      <c r="AB52">
        <v>-5</v>
      </c>
    </row>
    <row r="53" spans="7:28">
      <c r="G53" t="s">
        <v>95</v>
      </c>
      <c r="H53" s="73">
        <v>20.25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-26</v>
      </c>
      <c r="Q53" s="46">
        <v>0</v>
      </c>
      <c r="R53" s="46">
        <v>-1.5</v>
      </c>
      <c r="S53" s="74">
        <v>0</v>
      </c>
      <c r="U53" s="73">
        <v>-27.5</v>
      </c>
      <c r="V53" s="74">
        <v>20.25</v>
      </c>
      <c r="W53">
        <v>20.25</v>
      </c>
      <c r="X53">
        <v>0</v>
      </c>
      <c r="Y53">
        <v>-1.5</v>
      </c>
      <c r="Z53">
        <v>0</v>
      </c>
      <c r="AA53">
        <v>0</v>
      </c>
      <c r="AB53">
        <v>-26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0.1</v>
      </c>
      <c r="N54" s="73">
        <v>0</v>
      </c>
      <c r="O54" s="46">
        <v>-10</v>
      </c>
      <c r="P54" s="46">
        <v>-30</v>
      </c>
      <c r="Q54" s="46">
        <v>0</v>
      </c>
      <c r="R54" s="46">
        <v>-1</v>
      </c>
      <c r="S54" s="74">
        <v>0</v>
      </c>
      <c r="U54" s="73">
        <v>-41</v>
      </c>
      <c r="V54" s="74">
        <v>0.1</v>
      </c>
      <c r="W54">
        <v>0</v>
      </c>
      <c r="X54">
        <v>-10</v>
      </c>
      <c r="Y54">
        <v>-1</v>
      </c>
      <c r="Z54">
        <v>0</v>
      </c>
      <c r="AA54">
        <v>0.1</v>
      </c>
      <c r="AB54">
        <v>-30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-24</v>
      </c>
      <c r="O55" s="46">
        <v>-20</v>
      </c>
      <c r="P55" s="46">
        <v>-20</v>
      </c>
      <c r="Q55" s="46">
        <v>0</v>
      </c>
      <c r="R55" s="46">
        <v>-2</v>
      </c>
      <c r="S55" s="74">
        <v>0</v>
      </c>
      <c r="U55" s="73">
        <v>-66</v>
      </c>
      <c r="V55" s="74">
        <v>0</v>
      </c>
      <c r="W55">
        <v>-24</v>
      </c>
      <c r="X55">
        <v>-20</v>
      </c>
      <c r="Y55">
        <v>-2</v>
      </c>
      <c r="Z55">
        <v>0</v>
      </c>
      <c r="AA55">
        <v>0</v>
      </c>
      <c r="AB55">
        <v>-20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-46</v>
      </c>
      <c r="O56" s="46">
        <v>-30</v>
      </c>
      <c r="P56" s="46">
        <v>-45</v>
      </c>
      <c r="Q56" s="46">
        <v>0</v>
      </c>
      <c r="R56" s="46">
        <v>-2</v>
      </c>
      <c r="S56" s="74">
        <v>0</v>
      </c>
      <c r="U56" s="73">
        <v>-123</v>
      </c>
      <c r="V56" s="74">
        <v>0</v>
      </c>
      <c r="W56">
        <v>-46</v>
      </c>
      <c r="X56">
        <v>-30</v>
      </c>
      <c r="Y56">
        <v>-2</v>
      </c>
      <c r="Z56">
        <v>0</v>
      </c>
      <c r="AA56">
        <v>0</v>
      </c>
      <c r="AB56">
        <v>-45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-25</v>
      </c>
      <c r="Q57" s="46">
        <v>0</v>
      </c>
      <c r="R57" s="46">
        <v>-3</v>
      </c>
      <c r="S57" s="74">
        <v>0</v>
      </c>
      <c r="U57" s="73">
        <v>-28</v>
      </c>
      <c r="V57" s="74">
        <v>0</v>
      </c>
      <c r="W57">
        <v>0</v>
      </c>
      <c r="X57">
        <v>0</v>
      </c>
      <c r="Y57">
        <v>-3</v>
      </c>
      <c r="Z57">
        <v>0</v>
      </c>
      <c r="AA57">
        <v>0</v>
      </c>
      <c r="AB57">
        <v>-25</v>
      </c>
    </row>
    <row r="58" spans="7:28">
      <c r="G58" t="s">
        <v>100</v>
      </c>
      <c r="H58" s="73">
        <v>7.71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-3</v>
      </c>
      <c r="S58" s="74">
        <v>0</v>
      </c>
      <c r="U58" s="73">
        <v>-3</v>
      </c>
      <c r="V58" s="74">
        <v>7.71</v>
      </c>
      <c r="W58">
        <v>7.71</v>
      </c>
      <c r="X58">
        <v>0</v>
      </c>
      <c r="Y58">
        <v>-3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32.78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-55</v>
      </c>
      <c r="Q59" s="46">
        <v>0</v>
      </c>
      <c r="R59" s="46">
        <v>-3</v>
      </c>
      <c r="S59" s="74">
        <v>0</v>
      </c>
      <c r="U59" s="73">
        <v>-58</v>
      </c>
      <c r="V59" s="74">
        <v>32.78</v>
      </c>
      <c r="W59">
        <v>32.78</v>
      </c>
      <c r="X59">
        <v>0</v>
      </c>
      <c r="Y59">
        <v>-3</v>
      </c>
      <c r="Z59">
        <v>0</v>
      </c>
      <c r="AA59">
        <v>0</v>
      </c>
      <c r="AB59">
        <v>-55</v>
      </c>
    </row>
    <row r="60" spans="7:28">
      <c r="G60" t="s">
        <v>102</v>
      </c>
      <c r="H60" s="73">
        <v>50.13</v>
      </c>
      <c r="I60" s="46">
        <v>0</v>
      </c>
      <c r="J60" s="46">
        <v>0</v>
      </c>
      <c r="K60" s="46">
        <v>0</v>
      </c>
      <c r="L60" s="46">
        <v>0</v>
      </c>
      <c r="M60" s="74">
        <v>0.1</v>
      </c>
      <c r="N60" s="73">
        <v>0</v>
      </c>
      <c r="O60" s="46">
        <v>0</v>
      </c>
      <c r="P60" s="46">
        <v>-55</v>
      </c>
      <c r="Q60" s="46">
        <v>0</v>
      </c>
      <c r="R60" s="46">
        <v>-3</v>
      </c>
      <c r="S60" s="74">
        <v>0</v>
      </c>
      <c r="U60" s="73">
        <v>-58</v>
      </c>
      <c r="V60" s="74">
        <v>50.23</v>
      </c>
      <c r="W60">
        <v>50.13</v>
      </c>
      <c r="X60">
        <v>0</v>
      </c>
      <c r="Y60">
        <v>-3</v>
      </c>
      <c r="Z60">
        <v>0</v>
      </c>
      <c r="AA60">
        <v>0.1</v>
      </c>
      <c r="AB60">
        <v>-55</v>
      </c>
    </row>
    <row r="61" spans="7:28">
      <c r="G61" t="s">
        <v>103</v>
      </c>
      <c r="H61" s="73">
        <v>33.74</v>
      </c>
      <c r="I61" s="46">
        <v>0</v>
      </c>
      <c r="J61" s="46">
        <v>0</v>
      </c>
      <c r="K61" s="46">
        <v>0</v>
      </c>
      <c r="L61" s="46">
        <v>0</v>
      </c>
      <c r="M61" s="74">
        <v>0.1</v>
      </c>
      <c r="N61" s="73">
        <v>0</v>
      </c>
      <c r="O61" s="46">
        <v>0</v>
      </c>
      <c r="P61" s="46">
        <v>-15</v>
      </c>
      <c r="Q61" s="46">
        <v>0</v>
      </c>
      <c r="R61" s="46">
        <v>-2</v>
      </c>
      <c r="S61" s="74">
        <v>0</v>
      </c>
      <c r="U61" s="73">
        <v>-17</v>
      </c>
      <c r="V61" s="74">
        <v>33.840000000000003</v>
      </c>
      <c r="W61">
        <v>33.74</v>
      </c>
      <c r="X61">
        <v>0</v>
      </c>
      <c r="Y61">
        <v>-2</v>
      </c>
      <c r="Z61">
        <v>0</v>
      </c>
      <c r="AA61">
        <v>0.1</v>
      </c>
      <c r="AB61">
        <v>-15</v>
      </c>
    </row>
    <row r="62" spans="7:28">
      <c r="G62" t="s">
        <v>104</v>
      </c>
      <c r="H62" s="73">
        <v>12.53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-22</v>
      </c>
      <c r="Q62" s="46">
        <v>0</v>
      </c>
      <c r="R62" s="46">
        <v>-2</v>
      </c>
      <c r="S62" s="74">
        <v>0</v>
      </c>
      <c r="U62" s="73">
        <v>-24</v>
      </c>
      <c r="V62" s="74">
        <v>12.53</v>
      </c>
      <c r="W62">
        <v>12.53</v>
      </c>
      <c r="X62">
        <v>0</v>
      </c>
      <c r="Y62">
        <v>-2</v>
      </c>
      <c r="Z62">
        <v>0</v>
      </c>
      <c r="AA62">
        <v>0</v>
      </c>
      <c r="AB62">
        <v>-22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-31</v>
      </c>
      <c r="Q63" s="46">
        <v>0</v>
      </c>
      <c r="R63" s="46">
        <v>0</v>
      </c>
      <c r="S63" s="74">
        <v>0</v>
      </c>
      <c r="U63" s="73">
        <v>-31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-31</v>
      </c>
    </row>
    <row r="64" spans="7:28">
      <c r="G64" t="s">
        <v>106</v>
      </c>
      <c r="H64" s="73">
        <v>10.6</v>
      </c>
      <c r="I64" s="46">
        <v>0</v>
      </c>
      <c r="J64" s="46">
        <v>0</v>
      </c>
      <c r="K64" s="46">
        <v>0</v>
      </c>
      <c r="L64" s="46">
        <v>0</v>
      </c>
      <c r="M64" s="74">
        <v>0.1</v>
      </c>
      <c r="N64" s="73">
        <v>0</v>
      </c>
      <c r="O64" s="46">
        <v>0</v>
      </c>
      <c r="P64" s="46">
        <v>-20</v>
      </c>
      <c r="Q64" s="46">
        <v>0</v>
      </c>
      <c r="R64" s="46">
        <v>0</v>
      </c>
      <c r="S64" s="74">
        <v>0</v>
      </c>
      <c r="U64" s="73">
        <v>-20</v>
      </c>
      <c r="V64" s="74">
        <v>10.7</v>
      </c>
      <c r="W64">
        <v>10.6</v>
      </c>
      <c r="X64">
        <v>0</v>
      </c>
      <c r="Y64">
        <v>0</v>
      </c>
      <c r="Z64">
        <v>0</v>
      </c>
      <c r="AA64">
        <v>0.1</v>
      </c>
      <c r="AB64">
        <v>-20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0.96</v>
      </c>
      <c r="M65" s="74">
        <v>0.1</v>
      </c>
      <c r="N65" s="73">
        <v>-16</v>
      </c>
      <c r="O65" s="46">
        <v>0</v>
      </c>
      <c r="P65" s="46">
        <v>-23</v>
      </c>
      <c r="Q65" s="46">
        <v>0</v>
      </c>
      <c r="R65" s="46">
        <v>0</v>
      </c>
      <c r="S65" s="74">
        <v>0</v>
      </c>
      <c r="U65" s="73">
        <v>-39</v>
      </c>
      <c r="V65" s="74">
        <v>1.06</v>
      </c>
      <c r="W65">
        <v>-16</v>
      </c>
      <c r="X65">
        <v>0</v>
      </c>
      <c r="Y65">
        <v>0.96</v>
      </c>
      <c r="Z65">
        <v>0</v>
      </c>
      <c r="AA65">
        <v>0.1</v>
      </c>
      <c r="AB65">
        <v>-23</v>
      </c>
    </row>
    <row r="66" spans="7:28">
      <c r="G66" t="s">
        <v>108</v>
      </c>
      <c r="H66" s="73">
        <v>16.38</v>
      </c>
      <c r="I66" s="46">
        <v>0</v>
      </c>
      <c r="J66" s="46">
        <v>0</v>
      </c>
      <c r="K66" s="46">
        <v>0</v>
      </c>
      <c r="L66" s="46">
        <v>1.93</v>
      </c>
      <c r="M66" s="74">
        <v>0.1</v>
      </c>
      <c r="N66" s="73">
        <v>0</v>
      </c>
      <c r="O66" s="46">
        <v>0</v>
      </c>
      <c r="P66" s="46">
        <v>-10</v>
      </c>
      <c r="Q66" s="46">
        <v>0</v>
      </c>
      <c r="R66" s="46">
        <v>0</v>
      </c>
      <c r="S66" s="74">
        <v>0</v>
      </c>
      <c r="U66" s="73">
        <v>-10</v>
      </c>
      <c r="V66" s="74">
        <v>18.41</v>
      </c>
      <c r="W66">
        <v>16.38</v>
      </c>
      <c r="X66">
        <v>0</v>
      </c>
      <c r="Y66">
        <v>1.93</v>
      </c>
      <c r="Z66">
        <v>0</v>
      </c>
      <c r="AA66">
        <v>0.1</v>
      </c>
      <c r="AB66">
        <v>-10</v>
      </c>
    </row>
    <row r="67" spans="7:28">
      <c r="G67" t="s">
        <v>109</v>
      </c>
      <c r="H67" s="73">
        <v>21.2</v>
      </c>
      <c r="I67" s="46">
        <v>0</v>
      </c>
      <c r="J67" s="46">
        <v>0</v>
      </c>
      <c r="K67" s="46">
        <v>0</v>
      </c>
      <c r="L67" s="46">
        <v>1.93</v>
      </c>
      <c r="M67" s="74">
        <v>0.1</v>
      </c>
      <c r="N67" s="73">
        <v>0</v>
      </c>
      <c r="O67" s="46">
        <v>0</v>
      </c>
      <c r="P67" s="46">
        <v>-20</v>
      </c>
      <c r="Q67" s="46">
        <v>0</v>
      </c>
      <c r="R67" s="46">
        <v>0</v>
      </c>
      <c r="S67" s="74">
        <v>0</v>
      </c>
      <c r="U67" s="73">
        <v>-20</v>
      </c>
      <c r="V67" s="74">
        <v>23.23</v>
      </c>
      <c r="W67">
        <v>21.2</v>
      </c>
      <c r="X67">
        <v>0</v>
      </c>
      <c r="Y67">
        <v>1.93</v>
      </c>
      <c r="Z67">
        <v>0</v>
      </c>
      <c r="AA67">
        <v>0.1</v>
      </c>
      <c r="AB67">
        <v>-20</v>
      </c>
    </row>
    <row r="68" spans="7:28">
      <c r="G68" t="s">
        <v>110</v>
      </c>
      <c r="H68" s="73">
        <v>28.92</v>
      </c>
      <c r="I68" s="46">
        <v>0</v>
      </c>
      <c r="J68" s="46">
        <v>0</v>
      </c>
      <c r="K68" s="46">
        <v>0</v>
      </c>
      <c r="L68" s="46">
        <v>2.89</v>
      </c>
      <c r="M68" s="74">
        <v>0.1</v>
      </c>
      <c r="N68" s="73">
        <v>0</v>
      </c>
      <c r="O68" s="46">
        <v>0</v>
      </c>
      <c r="P68" s="46">
        <v>-38</v>
      </c>
      <c r="Q68" s="46">
        <v>0</v>
      </c>
      <c r="R68" s="46">
        <v>0</v>
      </c>
      <c r="S68" s="74">
        <v>0</v>
      </c>
      <c r="U68" s="73">
        <v>-38</v>
      </c>
      <c r="V68" s="74">
        <v>31.91</v>
      </c>
      <c r="W68">
        <v>28.92</v>
      </c>
      <c r="X68">
        <v>0</v>
      </c>
      <c r="Y68">
        <v>2.89</v>
      </c>
      <c r="Z68">
        <v>0</v>
      </c>
      <c r="AA68">
        <v>0.1</v>
      </c>
      <c r="AB68">
        <v>-38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3.85</v>
      </c>
      <c r="M69" s="74">
        <v>0.1</v>
      </c>
      <c r="N69" s="73">
        <v>-49</v>
      </c>
      <c r="O69" s="46">
        <v>0</v>
      </c>
      <c r="P69" s="46">
        <v>-23</v>
      </c>
      <c r="Q69" s="46">
        <v>0</v>
      </c>
      <c r="R69" s="46">
        <v>0</v>
      </c>
      <c r="S69" s="74">
        <v>0</v>
      </c>
      <c r="U69" s="73">
        <v>-72</v>
      </c>
      <c r="V69" s="74">
        <v>3.95</v>
      </c>
      <c r="W69">
        <v>-49</v>
      </c>
      <c r="X69">
        <v>0</v>
      </c>
      <c r="Y69">
        <v>3.85</v>
      </c>
      <c r="Z69">
        <v>0</v>
      </c>
      <c r="AA69">
        <v>0.1</v>
      </c>
      <c r="AB69">
        <v>-23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4.82</v>
      </c>
      <c r="M70" s="74">
        <v>0.1</v>
      </c>
      <c r="N70" s="73">
        <v>-114</v>
      </c>
      <c r="O70" s="46">
        <v>-9</v>
      </c>
      <c r="P70" s="46">
        <v>-10</v>
      </c>
      <c r="Q70" s="46">
        <v>0</v>
      </c>
      <c r="R70" s="46">
        <v>0</v>
      </c>
      <c r="S70" s="74">
        <v>0</v>
      </c>
      <c r="U70" s="73">
        <v>-133</v>
      </c>
      <c r="V70" s="74">
        <v>4.92</v>
      </c>
      <c r="W70">
        <v>-114</v>
      </c>
      <c r="X70">
        <v>-9</v>
      </c>
      <c r="Y70">
        <v>4.82</v>
      </c>
      <c r="Z70">
        <v>0</v>
      </c>
      <c r="AA70">
        <v>0.1</v>
      </c>
      <c r="AB70">
        <v>-10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5.79</v>
      </c>
      <c r="M71" s="74">
        <v>1.83</v>
      </c>
      <c r="N71" s="73">
        <v>-136</v>
      </c>
      <c r="O71" s="46">
        <v>-70</v>
      </c>
      <c r="P71" s="46">
        <v>-40</v>
      </c>
      <c r="Q71" s="46">
        <v>0</v>
      </c>
      <c r="R71" s="46">
        <v>0</v>
      </c>
      <c r="S71" s="74">
        <v>0</v>
      </c>
      <c r="U71" s="73">
        <v>-246</v>
      </c>
      <c r="V71" s="74">
        <v>7.62</v>
      </c>
      <c r="W71">
        <v>-136</v>
      </c>
      <c r="X71">
        <v>-70</v>
      </c>
      <c r="Y71">
        <v>5.79</v>
      </c>
      <c r="Z71">
        <v>0</v>
      </c>
      <c r="AA71">
        <v>1.83</v>
      </c>
      <c r="AB71">
        <v>-40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7.71</v>
      </c>
      <c r="M72" s="74">
        <v>3.57</v>
      </c>
      <c r="N72" s="73">
        <v>-108</v>
      </c>
      <c r="O72" s="46">
        <v>-40</v>
      </c>
      <c r="P72" s="46">
        <v>-35</v>
      </c>
      <c r="Q72" s="46">
        <v>0</v>
      </c>
      <c r="R72" s="46">
        <v>0</v>
      </c>
      <c r="S72" s="74">
        <v>0</v>
      </c>
      <c r="U72" s="73">
        <v>-183</v>
      </c>
      <c r="V72" s="74">
        <v>11.28</v>
      </c>
      <c r="W72">
        <v>-108</v>
      </c>
      <c r="X72">
        <v>-40</v>
      </c>
      <c r="Y72">
        <v>7.71</v>
      </c>
      <c r="Z72">
        <v>0</v>
      </c>
      <c r="AA72">
        <v>3.57</v>
      </c>
      <c r="AB72">
        <v>-35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9.64</v>
      </c>
      <c r="L73" s="46">
        <v>8.68</v>
      </c>
      <c r="M73" s="74">
        <v>4.24</v>
      </c>
      <c r="N73" s="73">
        <v>-54</v>
      </c>
      <c r="O73" s="46">
        <v>-31</v>
      </c>
      <c r="P73" s="46">
        <v>-15</v>
      </c>
      <c r="Q73" s="46">
        <v>0</v>
      </c>
      <c r="R73" s="46">
        <v>0</v>
      </c>
      <c r="S73" s="74">
        <v>0</v>
      </c>
      <c r="U73" s="73">
        <v>-100</v>
      </c>
      <c r="V73" s="74">
        <v>22.56</v>
      </c>
      <c r="W73">
        <v>-54</v>
      </c>
      <c r="X73">
        <v>-31</v>
      </c>
      <c r="Y73">
        <v>8.68</v>
      </c>
      <c r="Z73">
        <v>9.64</v>
      </c>
      <c r="AA73">
        <v>4.24</v>
      </c>
      <c r="AB73">
        <v>-15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14.46</v>
      </c>
      <c r="L74" s="46">
        <v>9.64</v>
      </c>
      <c r="M74" s="74">
        <v>4.24</v>
      </c>
      <c r="N74" s="73">
        <v>-59</v>
      </c>
      <c r="O74" s="46">
        <v>-25</v>
      </c>
      <c r="P74" s="46">
        <v>-30</v>
      </c>
      <c r="Q74" s="46">
        <v>0</v>
      </c>
      <c r="R74" s="46">
        <v>0</v>
      </c>
      <c r="S74" s="74">
        <v>0</v>
      </c>
      <c r="U74" s="73">
        <v>-114</v>
      </c>
      <c r="V74" s="74">
        <v>28.34</v>
      </c>
      <c r="W74">
        <v>-59</v>
      </c>
      <c r="X74">
        <v>-25</v>
      </c>
      <c r="Y74">
        <v>9.64</v>
      </c>
      <c r="Z74">
        <v>14.46</v>
      </c>
      <c r="AA74">
        <v>4.24</v>
      </c>
      <c r="AB74">
        <v>-30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14.47</v>
      </c>
      <c r="L75" s="46">
        <v>9.64</v>
      </c>
      <c r="M75" s="74">
        <v>3.66</v>
      </c>
      <c r="N75" s="73">
        <v>-151</v>
      </c>
      <c r="O75" s="46">
        <v>-19</v>
      </c>
      <c r="P75" s="46">
        <v>-35</v>
      </c>
      <c r="Q75" s="46">
        <v>0</v>
      </c>
      <c r="R75" s="46">
        <v>0</v>
      </c>
      <c r="S75" s="74">
        <v>0</v>
      </c>
      <c r="U75" s="73">
        <v>-205</v>
      </c>
      <c r="V75" s="74">
        <v>27.77</v>
      </c>
      <c r="W75">
        <v>-151</v>
      </c>
      <c r="X75">
        <v>-19</v>
      </c>
      <c r="Y75">
        <v>9.64</v>
      </c>
      <c r="Z75">
        <v>14.47</v>
      </c>
      <c r="AA75">
        <v>3.66</v>
      </c>
      <c r="AB75">
        <v>-35</v>
      </c>
    </row>
    <row r="76" spans="7:28">
      <c r="G76" t="s">
        <v>118</v>
      </c>
      <c r="H76" s="73">
        <v>0</v>
      </c>
      <c r="I76" s="46">
        <v>0</v>
      </c>
      <c r="J76" s="46">
        <v>38.56</v>
      </c>
      <c r="K76" s="46">
        <v>14.46</v>
      </c>
      <c r="L76" s="46">
        <v>9.64</v>
      </c>
      <c r="M76" s="74">
        <v>1.74</v>
      </c>
      <c r="N76" s="73">
        <v>-154</v>
      </c>
      <c r="O76" s="46">
        <v>-36</v>
      </c>
      <c r="P76" s="46">
        <v>0</v>
      </c>
      <c r="Q76" s="46">
        <v>0</v>
      </c>
      <c r="R76" s="46">
        <v>0</v>
      </c>
      <c r="S76" s="74">
        <v>0</v>
      </c>
      <c r="U76" s="73">
        <v>-190</v>
      </c>
      <c r="V76" s="74">
        <v>64.400000000000006</v>
      </c>
      <c r="W76">
        <v>-154</v>
      </c>
      <c r="X76">
        <v>-36</v>
      </c>
      <c r="Y76">
        <v>9.64</v>
      </c>
      <c r="Z76">
        <v>14.46</v>
      </c>
      <c r="AA76">
        <v>1.74</v>
      </c>
      <c r="AB76">
        <v>38.56</v>
      </c>
    </row>
    <row r="77" spans="7:28">
      <c r="G77" t="s">
        <v>119</v>
      </c>
      <c r="H77" s="73">
        <v>0</v>
      </c>
      <c r="I77" s="46">
        <v>0</v>
      </c>
      <c r="J77" s="46">
        <v>33.75</v>
      </c>
      <c r="K77" s="46">
        <v>14.46</v>
      </c>
      <c r="L77" s="46">
        <v>9.64</v>
      </c>
      <c r="M77" s="74">
        <v>1.06</v>
      </c>
      <c r="N77" s="73">
        <v>-57</v>
      </c>
      <c r="O77" s="46">
        <v>-15</v>
      </c>
      <c r="P77" s="46">
        <v>0</v>
      </c>
      <c r="Q77" s="46">
        <v>0</v>
      </c>
      <c r="R77" s="46">
        <v>0</v>
      </c>
      <c r="S77" s="74">
        <v>0</v>
      </c>
      <c r="U77" s="73">
        <v>-72</v>
      </c>
      <c r="V77" s="74">
        <v>58.91</v>
      </c>
      <c r="W77">
        <v>-57</v>
      </c>
      <c r="X77">
        <v>-15</v>
      </c>
      <c r="Y77">
        <v>9.64</v>
      </c>
      <c r="Z77">
        <v>14.46</v>
      </c>
      <c r="AA77">
        <v>1.06</v>
      </c>
      <c r="AB77">
        <v>33.75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14.46</v>
      </c>
      <c r="L78" s="46">
        <v>9.64</v>
      </c>
      <c r="M78" s="74">
        <v>0.1</v>
      </c>
      <c r="N78" s="73">
        <v>-58</v>
      </c>
      <c r="O78" s="46">
        <v>-25</v>
      </c>
      <c r="P78" s="46">
        <v>-15</v>
      </c>
      <c r="Q78" s="46">
        <v>0</v>
      </c>
      <c r="R78" s="46">
        <v>0</v>
      </c>
      <c r="S78" s="74">
        <v>0</v>
      </c>
      <c r="U78" s="73">
        <v>-98</v>
      </c>
      <c r="V78" s="74">
        <v>24.2</v>
      </c>
      <c r="W78">
        <v>-58</v>
      </c>
      <c r="X78">
        <v>-25</v>
      </c>
      <c r="Y78">
        <v>9.64</v>
      </c>
      <c r="Z78">
        <v>14.46</v>
      </c>
      <c r="AA78">
        <v>0.1</v>
      </c>
      <c r="AB78">
        <v>-15</v>
      </c>
    </row>
    <row r="79" spans="7:28">
      <c r="G79" t="s">
        <v>121</v>
      </c>
      <c r="H79" s="73">
        <v>2.89</v>
      </c>
      <c r="I79" s="46">
        <v>0</v>
      </c>
      <c r="J79" s="46">
        <v>0</v>
      </c>
      <c r="K79" s="46">
        <v>14.46</v>
      </c>
      <c r="L79" s="46">
        <v>8.68</v>
      </c>
      <c r="M79" s="74">
        <v>0</v>
      </c>
      <c r="N79" s="73">
        <v>0</v>
      </c>
      <c r="O79" s="46">
        <v>-21</v>
      </c>
      <c r="P79" s="46">
        <v>0</v>
      </c>
      <c r="Q79" s="46">
        <v>0</v>
      </c>
      <c r="R79" s="46">
        <v>0</v>
      </c>
      <c r="S79" s="74">
        <v>0</v>
      </c>
      <c r="U79" s="73">
        <v>-21</v>
      </c>
      <c r="V79" s="74">
        <v>26.03</v>
      </c>
      <c r="W79">
        <v>2.89</v>
      </c>
      <c r="X79">
        <v>-21</v>
      </c>
      <c r="Y79">
        <v>8.68</v>
      </c>
      <c r="Z79">
        <v>14.46</v>
      </c>
      <c r="AA79">
        <v>0</v>
      </c>
      <c r="AB79">
        <v>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14.46</v>
      </c>
      <c r="L80" s="46">
        <v>8.68</v>
      </c>
      <c r="M80" s="74">
        <v>0</v>
      </c>
      <c r="N80" s="73">
        <v>-8</v>
      </c>
      <c r="O80" s="46">
        <v>-13</v>
      </c>
      <c r="P80" s="46">
        <v>0</v>
      </c>
      <c r="Q80" s="46">
        <v>0</v>
      </c>
      <c r="R80" s="46">
        <v>0</v>
      </c>
      <c r="S80" s="74">
        <v>0</v>
      </c>
      <c r="U80" s="73">
        <v>-21</v>
      </c>
      <c r="V80" s="74">
        <v>23.14</v>
      </c>
      <c r="W80">
        <v>-8</v>
      </c>
      <c r="X80">
        <v>-13</v>
      </c>
      <c r="Y80">
        <v>8.68</v>
      </c>
      <c r="Z80">
        <v>14.46</v>
      </c>
      <c r="AA80">
        <v>0</v>
      </c>
      <c r="AB80">
        <v>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14.46</v>
      </c>
      <c r="L81" s="46">
        <v>9.16</v>
      </c>
      <c r="M81" s="74">
        <v>0</v>
      </c>
      <c r="N81" s="73">
        <v>0</v>
      </c>
      <c r="O81" s="46">
        <v>0</v>
      </c>
      <c r="P81" s="46">
        <v>-50</v>
      </c>
      <c r="Q81" s="46">
        <v>0</v>
      </c>
      <c r="R81" s="46">
        <v>0</v>
      </c>
      <c r="S81" s="74">
        <v>0</v>
      </c>
      <c r="U81" s="73">
        <v>-50</v>
      </c>
      <c r="V81" s="74">
        <v>23.62</v>
      </c>
      <c r="W81">
        <v>0</v>
      </c>
      <c r="X81">
        <v>0</v>
      </c>
      <c r="Y81">
        <v>9.16</v>
      </c>
      <c r="Z81">
        <v>14.46</v>
      </c>
      <c r="AA81">
        <v>0</v>
      </c>
      <c r="AB81">
        <v>-50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14.46</v>
      </c>
      <c r="L82" s="46">
        <v>9.16</v>
      </c>
      <c r="M82" s="74">
        <v>0.1</v>
      </c>
      <c r="N82" s="73">
        <v>-5</v>
      </c>
      <c r="O82" s="46">
        <v>0</v>
      </c>
      <c r="P82" s="46">
        <v>-40</v>
      </c>
      <c r="Q82" s="46">
        <v>0</v>
      </c>
      <c r="R82" s="46">
        <v>0</v>
      </c>
      <c r="S82" s="74">
        <v>0</v>
      </c>
      <c r="U82" s="73">
        <v>-45</v>
      </c>
      <c r="V82" s="74">
        <v>23.72</v>
      </c>
      <c r="W82">
        <v>-5</v>
      </c>
      <c r="X82">
        <v>0</v>
      </c>
      <c r="Y82">
        <v>9.16</v>
      </c>
      <c r="Z82">
        <v>14.46</v>
      </c>
      <c r="AA82">
        <v>0.1</v>
      </c>
      <c r="AB82">
        <v>-40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7.9</v>
      </c>
      <c r="M83" s="74">
        <v>0.1</v>
      </c>
      <c r="N83" s="73">
        <v>-21</v>
      </c>
      <c r="O83" s="46">
        <v>-15</v>
      </c>
      <c r="P83" s="46">
        <v>-70</v>
      </c>
      <c r="Q83" s="46">
        <v>0</v>
      </c>
      <c r="R83" s="46">
        <v>0</v>
      </c>
      <c r="S83" s="74">
        <v>0</v>
      </c>
      <c r="U83" s="73">
        <v>-106</v>
      </c>
      <c r="V83" s="74">
        <v>8</v>
      </c>
      <c r="W83">
        <v>-21</v>
      </c>
      <c r="X83">
        <v>-15</v>
      </c>
      <c r="Y83">
        <v>7.9</v>
      </c>
      <c r="Z83">
        <v>0</v>
      </c>
      <c r="AA83">
        <v>0.1</v>
      </c>
      <c r="AB83">
        <v>-70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7.52</v>
      </c>
      <c r="M84" s="74">
        <v>0.1</v>
      </c>
      <c r="N84" s="73">
        <v>0</v>
      </c>
      <c r="O84" s="46">
        <v>-10</v>
      </c>
      <c r="P84" s="46">
        <v>-30</v>
      </c>
      <c r="Q84" s="46">
        <v>0</v>
      </c>
      <c r="R84" s="46">
        <v>0</v>
      </c>
      <c r="S84" s="74">
        <v>0</v>
      </c>
      <c r="U84" s="73">
        <v>-40</v>
      </c>
      <c r="V84" s="74">
        <v>7.62</v>
      </c>
      <c r="W84">
        <v>0</v>
      </c>
      <c r="X84">
        <v>-10</v>
      </c>
      <c r="Y84">
        <v>7.52</v>
      </c>
      <c r="Z84">
        <v>0</v>
      </c>
      <c r="AA84">
        <v>0.1</v>
      </c>
      <c r="AB84">
        <v>-30</v>
      </c>
    </row>
    <row r="85" spans="7:28">
      <c r="G85" t="s">
        <v>127</v>
      </c>
      <c r="H85" s="73">
        <v>29.88</v>
      </c>
      <c r="I85" s="46">
        <v>0</v>
      </c>
      <c r="J85" s="46">
        <v>0</v>
      </c>
      <c r="K85" s="46">
        <v>0</v>
      </c>
      <c r="L85" s="46">
        <v>7.52</v>
      </c>
      <c r="M85" s="74">
        <v>0.1</v>
      </c>
      <c r="N85" s="73">
        <v>0</v>
      </c>
      <c r="O85" s="46">
        <v>-15</v>
      </c>
      <c r="P85" s="46">
        <v>-15</v>
      </c>
      <c r="Q85" s="46">
        <v>0</v>
      </c>
      <c r="R85" s="46">
        <v>0</v>
      </c>
      <c r="S85" s="74">
        <v>0</v>
      </c>
      <c r="U85" s="73">
        <v>-30</v>
      </c>
      <c r="V85" s="74">
        <v>37.5</v>
      </c>
      <c r="W85">
        <v>29.88</v>
      </c>
      <c r="X85">
        <v>-15</v>
      </c>
      <c r="Y85">
        <v>7.52</v>
      </c>
      <c r="Z85">
        <v>0</v>
      </c>
      <c r="AA85">
        <v>0.1</v>
      </c>
      <c r="AB85">
        <v>-15</v>
      </c>
    </row>
    <row r="86" spans="7:28">
      <c r="G86" t="s">
        <v>128</v>
      </c>
      <c r="H86" s="73">
        <v>31.81</v>
      </c>
      <c r="I86" s="46">
        <v>0</v>
      </c>
      <c r="J86" s="46">
        <v>0</v>
      </c>
      <c r="K86" s="46">
        <v>0</v>
      </c>
      <c r="L86" s="46">
        <v>6.94</v>
      </c>
      <c r="M86" s="74">
        <v>0.1</v>
      </c>
      <c r="N86" s="73">
        <v>0</v>
      </c>
      <c r="O86" s="46">
        <v>-20</v>
      </c>
      <c r="P86" s="46">
        <v>-15</v>
      </c>
      <c r="Q86" s="46">
        <v>0</v>
      </c>
      <c r="R86" s="46">
        <v>0</v>
      </c>
      <c r="S86" s="74">
        <v>0</v>
      </c>
      <c r="U86" s="73">
        <v>-35</v>
      </c>
      <c r="V86" s="74">
        <v>38.85</v>
      </c>
      <c r="W86">
        <v>31.81</v>
      </c>
      <c r="X86">
        <v>-20</v>
      </c>
      <c r="Y86">
        <v>6.94</v>
      </c>
      <c r="Z86">
        <v>0</v>
      </c>
      <c r="AA86">
        <v>0.1</v>
      </c>
      <c r="AB86">
        <v>-15</v>
      </c>
    </row>
    <row r="87" spans="7:28">
      <c r="G87" t="s">
        <v>129</v>
      </c>
      <c r="H87" s="73">
        <v>43.38</v>
      </c>
      <c r="I87" s="46">
        <v>0</v>
      </c>
      <c r="J87" s="46">
        <v>0</v>
      </c>
      <c r="K87" s="46">
        <v>0</v>
      </c>
      <c r="L87" s="46">
        <v>6.75</v>
      </c>
      <c r="M87" s="74">
        <v>0.1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50.23</v>
      </c>
      <c r="W87">
        <v>43.38</v>
      </c>
      <c r="X87">
        <v>0</v>
      </c>
      <c r="Y87">
        <v>6.75</v>
      </c>
      <c r="Z87">
        <v>0</v>
      </c>
      <c r="AA87">
        <v>0.1</v>
      </c>
      <c r="AB87">
        <v>0</v>
      </c>
    </row>
    <row r="88" spans="7:28">
      <c r="G88" t="s">
        <v>130</v>
      </c>
      <c r="H88" s="73">
        <v>49.16</v>
      </c>
      <c r="I88" s="46">
        <v>0</v>
      </c>
      <c r="J88" s="46">
        <v>0</v>
      </c>
      <c r="K88" s="46">
        <v>0</v>
      </c>
      <c r="L88" s="46">
        <v>6.56</v>
      </c>
      <c r="M88" s="74">
        <v>0.1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55.82</v>
      </c>
      <c r="W88">
        <v>49.16</v>
      </c>
      <c r="X88">
        <v>0</v>
      </c>
      <c r="Y88">
        <v>6.56</v>
      </c>
      <c r="Z88">
        <v>0</v>
      </c>
      <c r="AA88">
        <v>0.1</v>
      </c>
      <c r="AB88">
        <v>0</v>
      </c>
    </row>
    <row r="89" spans="7:28">
      <c r="G89" t="s">
        <v>131</v>
      </c>
      <c r="H89" s="73">
        <v>23.13</v>
      </c>
      <c r="I89" s="46">
        <v>0</v>
      </c>
      <c r="J89" s="46">
        <v>0</v>
      </c>
      <c r="K89" s="46">
        <v>0</v>
      </c>
      <c r="L89" s="46">
        <v>5.1100000000000003</v>
      </c>
      <c r="M89" s="74">
        <v>0.1</v>
      </c>
      <c r="N89" s="73">
        <v>0</v>
      </c>
      <c r="O89" s="46">
        <v>0</v>
      </c>
      <c r="P89" s="46">
        <v>-10</v>
      </c>
      <c r="Q89" s="46">
        <v>0</v>
      </c>
      <c r="R89" s="46">
        <v>0</v>
      </c>
      <c r="S89" s="74">
        <v>0</v>
      </c>
      <c r="U89" s="73">
        <v>-10</v>
      </c>
      <c r="V89" s="74">
        <v>28.34</v>
      </c>
      <c r="W89">
        <v>23.13</v>
      </c>
      <c r="X89">
        <v>0</v>
      </c>
      <c r="Y89">
        <v>5.1100000000000003</v>
      </c>
      <c r="Z89">
        <v>0</v>
      </c>
      <c r="AA89">
        <v>0.1</v>
      </c>
      <c r="AB89">
        <v>-10</v>
      </c>
    </row>
    <row r="90" spans="7:28">
      <c r="G90" t="s">
        <v>132</v>
      </c>
      <c r="H90" s="73">
        <v>19.28</v>
      </c>
      <c r="I90" s="46">
        <v>0</v>
      </c>
      <c r="J90" s="46">
        <v>0</v>
      </c>
      <c r="K90" s="46">
        <v>0</v>
      </c>
      <c r="L90" s="46">
        <v>4.92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24.2</v>
      </c>
      <c r="W90">
        <v>19.28</v>
      </c>
      <c r="X90">
        <v>0</v>
      </c>
      <c r="Y90">
        <v>4.92</v>
      </c>
      <c r="Z90">
        <v>0</v>
      </c>
      <c r="AA90">
        <v>0</v>
      </c>
      <c r="AB90">
        <v>0</v>
      </c>
    </row>
    <row r="91" spans="7:28">
      <c r="G91" t="s">
        <v>133</v>
      </c>
      <c r="H91" s="73">
        <v>16.39</v>
      </c>
      <c r="I91" s="46">
        <v>0</v>
      </c>
      <c r="J91" s="46">
        <v>0</v>
      </c>
      <c r="K91" s="46">
        <v>0</v>
      </c>
      <c r="L91" s="46">
        <v>3.47</v>
      </c>
      <c r="M91" s="74">
        <v>0.1</v>
      </c>
      <c r="N91" s="73">
        <v>0</v>
      </c>
      <c r="O91" s="46">
        <v>0</v>
      </c>
      <c r="P91" s="46">
        <v>-30</v>
      </c>
      <c r="Q91" s="46">
        <v>0</v>
      </c>
      <c r="R91" s="46">
        <v>0</v>
      </c>
      <c r="S91" s="74">
        <v>0</v>
      </c>
      <c r="U91" s="73">
        <v>-30</v>
      </c>
      <c r="V91" s="74">
        <v>19.96</v>
      </c>
      <c r="W91">
        <v>16.39</v>
      </c>
      <c r="X91">
        <v>0</v>
      </c>
      <c r="Y91">
        <v>3.47</v>
      </c>
      <c r="Z91">
        <v>0</v>
      </c>
      <c r="AA91">
        <v>0.1</v>
      </c>
      <c r="AB91">
        <v>-30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2.8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2.8</v>
      </c>
      <c r="W92">
        <v>0</v>
      </c>
      <c r="X92">
        <v>0</v>
      </c>
      <c r="Y92">
        <v>2.8</v>
      </c>
      <c r="Z92">
        <v>0</v>
      </c>
      <c r="AA92">
        <v>0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2.31</v>
      </c>
      <c r="M93" s="74">
        <v>0.1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2.41</v>
      </c>
      <c r="W93">
        <v>0</v>
      </c>
      <c r="X93">
        <v>0</v>
      </c>
      <c r="Y93">
        <v>2.31</v>
      </c>
      <c r="Z93">
        <v>0</v>
      </c>
      <c r="AA93">
        <v>0.1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2.21</v>
      </c>
      <c r="M94" s="74">
        <v>0.1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2.31</v>
      </c>
      <c r="W94">
        <v>0</v>
      </c>
      <c r="X94">
        <v>0</v>
      </c>
      <c r="Y94">
        <v>2.21</v>
      </c>
      <c r="Z94">
        <v>0</v>
      </c>
      <c r="AA94">
        <v>0.1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0.77</v>
      </c>
      <c r="M95" s="74">
        <v>0.1</v>
      </c>
      <c r="N95" s="73">
        <v>-12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-12</v>
      </c>
      <c r="V95" s="74">
        <v>0.87</v>
      </c>
      <c r="W95">
        <v>-12</v>
      </c>
      <c r="X95">
        <v>0</v>
      </c>
      <c r="Y95">
        <v>0.77</v>
      </c>
      <c r="Z95">
        <v>0</v>
      </c>
      <c r="AA95">
        <v>0.1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0.67</v>
      </c>
      <c r="M96" s="74">
        <v>0.1</v>
      </c>
      <c r="N96" s="73">
        <v>-26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-26</v>
      </c>
      <c r="V96" s="74">
        <v>0.77</v>
      </c>
      <c r="W96">
        <v>-26</v>
      </c>
      <c r="X96">
        <v>0</v>
      </c>
      <c r="Y96">
        <v>0.67</v>
      </c>
      <c r="Z96">
        <v>0</v>
      </c>
      <c r="AA96">
        <v>0.1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0.39</v>
      </c>
      <c r="M97" s="74">
        <v>0</v>
      </c>
      <c r="N97" s="73">
        <v>-25</v>
      </c>
      <c r="O97" s="46">
        <v>0</v>
      </c>
      <c r="P97" s="46">
        <v>-80</v>
      </c>
      <c r="Q97" s="46">
        <v>0</v>
      </c>
      <c r="R97" s="46">
        <v>0</v>
      </c>
      <c r="S97" s="74">
        <v>0</v>
      </c>
      <c r="U97" s="73">
        <v>-105</v>
      </c>
      <c r="V97" s="74">
        <v>0.39</v>
      </c>
      <c r="W97">
        <v>-25</v>
      </c>
      <c r="X97">
        <v>0</v>
      </c>
      <c r="Y97">
        <v>0.39</v>
      </c>
      <c r="Z97">
        <v>0</v>
      </c>
      <c r="AA97">
        <v>0</v>
      </c>
      <c r="AB97">
        <v>-80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-19</v>
      </c>
      <c r="O98" s="46">
        <v>0</v>
      </c>
      <c r="P98" s="46">
        <v>-55</v>
      </c>
      <c r="Q98" s="46">
        <v>0</v>
      </c>
      <c r="R98" s="46">
        <v>0</v>
      </c>
      <c r="S98" s="74">
        <v>0</v>
      </c>
      <c r="U98" s="73">
        <v>-74</v>
      </c>
      <c r="V98" s="74">
        <v>0</v>
      </c>
      <c r="W98">
        <v>-19</v>
      </c>
      <c r="X98">
        <v>0</v>
      </c>
      <c r="Y98">
        <v>0</v>
      </c>
      <c r="Z98">
        <v>0</v>
      </c>
      <c r="AA98">
        <v>0</v>
      </c>
      <c r="AB98">
        <v>-55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0.16628749999999998</v>
      </c>
      <c r="I99" s="69">
        <f t="shared" ref="I99:BQ99" si="1">SUM(I3:I98)/4000</f>
        <v>6.9900000000000006E-3</v>
      </c>
      <c r="J99" s="69">
        <f t="shared" si="1"/>
        <v>5.3030000000000001E-2</v>
      </c>
      <c r="K99" s="69">
        <f t="shared" si="1"/>
        <v>3.4947500000000013E-2</v>
      </c>
      <c r="L99" s="69">
        <f t="shared" si="1"/>
        <v>8.7014999999999995E-2</v>
      </c>
      <c r="M99" s="69">
        <f t="shared" si="1"/>
        <v>6.1350000000000042E-3</v>
      </c>
      <c r="N99" s="68">
        <f t="shared" si="1"/>
        <v>-0.96</v>
      </c>
      <c r="O99" s="69">
        <f t="shared" si="1"/>
        <v>-0.40450000000000003</v>
      </c>
      <c r="P99" s="69">
        <f t="shared" si="1"/>
        <v>-0.622</v>
      </c>
      <c r="Q99" s="69">
        <f t="shared" si="1"/>
        <v>0</v>
      </c>
      <c r="R99" s="69">
        <f t="shared" si="1"/>
        <v>-9.8750000000000001E-3</v>
      </c>
      <c r="S99" s="70">
        <f t="shared" si="1"/>
        <v>0</v>
      </c>
      <c r="U99" s="68">
        <f t="shared" si="1"/>
        <v>-1.996375</v>
      </c>
      <c r="V99" s="70">
        <f t="shared" si="1"/>
        <v>0.35440499999999991</v>
      </c>
      <c r="W99">
        <f t="shared" si="1"/>
        <v>-0.79371249999999993</v>
      </c>
      <c r="X99">
        <f t="shared" si="1"/>
        <v>-0.39750999999999997</v>
      </c>
      <c r="Y99">
        <f t="shared" si="1"/>
        <v>7.714E-2</v>
      </c>
      <c r="Z99">
        <f t="shared" si="1"/>
        <v>3.4947500000000013E-2</v>
      </c>
      <c r="AA99">
        <f t="shared" si="1"/>
        <v>6.1350000000000042E-3</v>
      </c>
      <c r="AB99">
        <f t="shared" si="1"/>
        <v>-0.56896999999999998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0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440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4.82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4.82</v>
      </c>
      <c r="W31">
        <v>0</v>
      </c>
      <c r="X31">
        <v>4.82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19.28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19.28</v>
      </c>
      <c r="W43">
        <v>0</v>
      </c>
      <c r="X43">
        <v>19.28</v>
      </c>
      <c r="Y43">
        <v>0</v>
      </c>
    </row>
    <row r="44" spans="7:25">
      <c r="G44" t="s">
        <v>86</v>
      </c>
      <c r="H44" s="73">
        <v>0</v>
      </c>
      <c r="I44" s="46">
        <v>14.46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14.46</v>
      </c>
      <c r="W44">
        <v>0</v>
      </c>
      <c r="X44">
        <v>14.46</v>
      </c>
      <c r="Y44">
        <v>0</v>
      </c>
    </row>
    <row r="45" spans="7:25">
      <c r="G45" t="s">
        <v>87</v>
      </c>
      <c r="H45" s="73">
        <v>0</v>
      </c>
      <c r="I45" s="46">
        <v>14.46</v>
      </c>
      <c r="J45" s="46">
        <v>0</v>
      </c>
      <c r="K45" s="46">
        <v>0</v>
      </c>
      <c r="L45" s="46">
        <v>0</v>
      </c>
      <c r="M45" s="74">
        <v>0.03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14.49</v>
      </c>
      <c r="W45">
        <v>0</v>
      </c>
      <c r="X45">
        <v>14.46</v>
      </c>
      <c r="Y45">
        <v>0.03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0.13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0.13</v>
      </c>
      <c r="W46">
        <v>0</v>
      </c>
      <c r="X46">
        <v>0</v>
      </c>
      <c r="Y46">
        <v>0.13</v>
      </c>
    </row>
    <row r="47" spans="7:25">
      <c r="G47" t="s">
        <v>89</v>
      </c>
      <c r="H47" s="73">
        <v>0</v>
      </c>
      <c r="I47" s="46">
        <v>33.74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33.74</v>
      </c>
      <c r="W47">
        <v>0</v>
      </c>
      <c r="X47">
        <v>33.74</v>
      </c>
      <c r="Y47">
        <v>0</v>
      </c>
    </row>
    <row r="48" spans="7:25">
      <c r="G48" t="s">
        <v>90</v>
      </c>
      <c r="H48" s="73">
        <v>0</v>
      </c>
      <c r="I48" s="46">
        <v>33.74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33.74</v>
      </c>
      <c r="W48">
        <v>0</v>
      </c>
      <c r="X48">
        <v>33.74</v>
      </c>
      <c r="Y48">
        <v>0</v>
      </c>
    </row>
    <row r="49" spans="7:25">
      <c r="G49" t="s">
        <v>91</v>
      </c>
      <c r="H49" s="73">
        <v>0</v>
      </c>
      <c r="I49" s="46">
        <v>24.1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24.1</v>
      </c>
      <c r="W49">
        <v>0</v>
      </c>
      <c r="X49">
        <v>24.1</v>
      </c>
      <c r="Y49">
        <v>0</v>
      </c>
    </row>
    <row r="50" spans="7:25">
      <c r="G50" t="s">
        <v>92</v>
      </c>
      <c r="H50" s="73">
        <v>0</v>
      </c>
      <c r="I50" s="46">
        <v>24.1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24.1</v>
      </c>
      <c r="W50">
        <v>0</v>
      </c>
      <c r="X50">
        <v>24.1</v>
      </c>
      <c r="Y50">
        <v>0</v>
      </c>
    </row>
    <row r="51" spans="7:25">
      <c r="G51" t="s">
        <v>93</v>
      </c>
      <c r="H51" s="73">
        <v>0</v>
      </c>
      <c r="I51" s="46">
        <v>14.46</v>
      </c>
      <c r="J51" s="46">
        <v>0</v>
      </c>
      <c r="K51" s="46">
        <v>0</v>
      </c>
      <c r="L51" s="46">
        <v>0</v>
      </c>
      <c r="M51" s="74">
        <v>0.8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15.26</v>
      </c>
      <c r="W51">
        <v>0</v>
      </c>
      <c r="X51">
        <v>14.46</v>
      </c>
      <c r="Y51">
        <v>0.8</v>
      </c>
    </row>
    <row r="52" spans="7:25">
      <c r="G52" t="s">
        <v>94</v>
      </c>
      <c r="H52" s="73">
        <v>0</v>
      </c>
      <c r="I52" s="46">
        <v>4.82</v>
      </c>
      <c r="J52" s="46">
        <v>0</v>
      </c>
      <c r="K52" s="46">
        <v>0</v>
      </c>
      <c r="L52" s="46">
        <v>0</v>
      </c>
      <c r="M52" s="74">
        <v>2.16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6.98</v>
      </c>
      <c r="W52">
        <v>0</v>
      </c>
      <c r="X52">
        <v>4.82</v>
      </c>
      <c r="Y52">
        <v>2.16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1.63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1.63</v>
      </c>
      <c r="W53">
        <v>0</v>
      </c>
      <c r="X53">
        <v>0</v>
      </c>
      <c r="Y53">
        <v>1.63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1.94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1.94</v>
      </c>
      <c r="W54">
        <v>0</v>
      </c>
      <c r="X54">
        <v>0</v>
      </c>
      <c r="Y54">
        <v>1.94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2.6</v>
      </c>
      <c r="W55">
        <v>0</v>
      </c>
      <c r="X55">
        <v>0</v>
      </c>
      <c r="Y55">
        <v>2.6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0.48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0.48</v>
      </c>
      <c r="W56">
        <v>0</v>
      </c>
      <c r="X56">
        <v>0</v>
      </c>
      <c r="Y56">
        <v>0.48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1.93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1.93</v>
      </c>
      <c r="W57">
        <v>0</v>
      </c>
      <c r="X57">
        <v>0</v>
      </c>
      <c r="Y57">
        <v>1.93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2.41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2.41</v>
      </c>
      <c r="W58">
        <v>0</v>
      </c>
      <c r="X58">
        <v>0</v>
      </c>
      <c r="Y58">
        <v>2.41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14.46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14.46</v>
      </c>
      <c r="W64">
        <v>0</v>
      </c>
      <c r="X64">
        <v>14.46</v>
      </c>
      <c r="Y64">
        <v>0</v>
      </c>
    </row>
    <row r="65" spans="7:25">
      <c r="G65" t="s">
        <v>107</v>
      </c>
      <c r="H65" s="73">
        <v>0</v>
      </c>
      <c r="I65" s="46">
        <v>24.1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24.1</v>
      </c>
      <c r="W65">
        <v>0</v>
      </c>
      <c r="X65">
        <v>24.1</v>
      </c>
      <c r="Y65">
        <v>0</v>
      </c>
    </row>
    <row r="66" spans="7:25">
      <c r="G66" t="s">
        <v>108</v>
      </c>
      <c r="H66" s="73">
        <v>0</v>
      </c>
      <c r="I66" s="46">
        <v>33.75</v>
      </c>
      <c r="J66" s="46">
        <v>0</v>
      </c>
      <c r="K66" s="46">
        <v>0</v>
      </c>
      <c r="L66" s="46">
        <v>0</v>
      </c>
      <c r="M66" s="74">
        <v>4.72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38.47</v>
      </c>
      <c r="W66">
        <v>0</v>
      </c>
      <c r="X66">
        <v>33.75</v>
      </c>
      <c r="Y66">
        <v>4.72</v>
      </c>
    </row>
    <row r="67" spans="7:25">
      <c r="G67" t="s">
        <v>109</v>
      </c>
      <c r="H67" s="73">
        <v>0</v>
      </c>
      <c r="I67" s="46">
        <v>57.85</v>
      </c>
      <c r="J67" s="46">
        <v>0</v>
      </c>
      <c r="K67" s="46">
        <v>0</v>
      </c>
      <c r="L67" s="46">
        <v>0</v>
      </c>
      <c r="M67" s="74">
        <v>4.72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62.57</v>
      </c>
      <c r="W67">
        <v>0</v>
      </c>
      <c r="X67">
        <v>57.85</v>
      </c>
      <c r="Y67">
        <v>4.72</v>
      </c>
    </row>
    <row r="68" spans="7:25">
      <c r="G68" t="s">
        <v>110</v>
      </c>
      <c r="H68" s="73">
        <v>0</v>
      </c>
      <c r="I68" s="46">
        <v>80.37</v>
      </c>
      <c r="J68" s="46">
        <v>0</v>
      </c>
      <c r="K68" s="46">
        <v>0</v>
      </c>
      <c r="L68" s="46">
        <v>0</v>
      </c>
      <c r="M68" s="74">
        <v>4.6399999999999997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85.01</v>
      </c>
      <c r="W68">
        <v>0</v>
      </c>
      <c r="X68">
        <v>80.37</v>
      </c>
      <c r="Y68">
        <v>4.6399999999999997</v>
      </c>
    </row>
    <row r="69" spans="7:25">
      <c r="G69" t="s">
        <v>111</v>
      </c>
      <c r="H69" s="73">
        <v>0</v>
      </c>
      <c r="I69" s="46">
        <v>62.67</v>
      </c>
      <c r="J69" s="46">
        <v>0</v>
      </c>
      <c r="K69" s="46">
        <v>0</v>
      </c>
      <c r="L69" s="46">
        <v>0</v>
      </c>
      <c r="M69" s="74">
        <v>4.72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67.39</v>
      </c>
      <c r="W69">
        <v>0</v>
      </c>
      <c r="X69">
        <v>62.67</v>
      </c>
      <c r="Y69">
        <v>4.72</v>
      </c>
    </row>
    <row r="70" spans="7:25">
      <c r="G70" t="s">
        <v>112</v>
      </c>
      <c r="H70" s="73">
        <v>0</v>
      </c>
      <c r="I70" s="46">
        <v>91.59</v>
      </c>
      <c r="J70" s="46">
        <v>0</v>
      </c>
      <c r="K70" s="46">
        <v>0</v>
      </c>
      <c r="L70" s="46">
        <v>0</v>
      </c>
      <c r="M70" s="74">
        <v>4.72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96.31</v>
      </c>
      <c r="W70">
        <v>0</v>
      </c>
      <c r="X70">
        <v>91.59</v>
      </c>
      <c r="Y70">
        <v>4.72</v>
      </c>
    </row>
    <row r="71" spans="7:25">
      <c r="G71" t="s">
        <v>113</v>
      </c>
      <c r="H71" s="73">
        <v>39.89</v>
      </c>
      <c r="I71" s="46">
        <v>0</v>
      </c>
      <c r="J71" s="46">
        <v>0</v>
      </c>
      <c r="K71" s="46">
        <v>0</v>
      </c>
      <c r="L71" s="46">
        <v>0</v>
      </c>
      <c r="M71" s="74">
        <v>0.91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40.799999999999997</v>
      </c>
      <c r="W71">
        <v>39.89</v>
      </c>
      <c r="X71">
        <v>0</v>
      </c>
      <c r="Y71">
        <v>0.91</v>
      </c>
    </row>
    <row r="72" spans="7:25">
      <c r="G72" t="s">
        <v>114</v>
      </c>
      <c r="H72" s="73">
        <v>61.59</v>
      </c>
      <c r="I72" s="46">
        <v>0</v>
      </c>
      <c r="J72" s="46">
        <v>0</v>
      </c>
      <c r="K72" s="46">
        <v>0</v>
      </c>
      <c r="L72" s="46">
        <v>0</v>
      </c>
      <c r="M72" s="74">
        <v>0.46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62.05</v>
      </c>
      <c r="W72">
        <v>61.59</v>
      </c>
      <c r="X72">
        <v>0</v>
      </c>
      <c r="Y72">
        <v>0.46</v>
      </c>
    </row>
    <row r="73" spans="7:25">
      <c r="G73" t="s">
        <v>115</v>
      </c>
      <c r="H73" s="73">
        <v>65.73</v>
      </c>
      <c r="I73" s="46">
        <v>0</v>
      </c>
      <c r="J73" s="46">
        <v>0</v>
      </c>
      <c r="K73" s="46">
        <v>0</v>
      </c>
      <c r="L73" s="46">
        <v>0</v>
      </c>
      <c r="M73" s="74">
        <v>0.36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66.09</v>
      </c>
      <c r="W73">
        <v>65.73</v>
      </c>
      <c r="X73">
        <v>0</v>
      </c>
      <c r="Y73">
        <v>0.36</v>
      </c>
    </row>
    <row r="74" spans="7:25">
      <c r="G74" t="s">
        <v>116</v>
      </c>
      <c r="H74" s="73">
        <v>57.81</v>
      </c>
      <c r="I74" s="46">
        <v>1.2</v>
      </c>
      <c r="J74" s="46">
        <v>0</v>
      </c>
      <c r="K74" s="46">
        <v>0</v>
      </c>
      <c r="L74" s="46">
        <v>0</v>
      </c>
      <c r="M74" s="74">
        <v>0.31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59.32</v>
      </c>
      <c r="W74">
        <v>57.81</v>
      </c>
      <c r="X74">
        <v>1.2</v>
      </c>
      <c r="Y74">
        <v>0.31</v>
      </c>
    </row>
    <row r="75" spans="7:25">
      <c r="G75" t="s">
        <v>117</v>
      </c>
      <c r="H75" s="73">
        <v>48.55</v>
      </c>
      <c r="I75" s="46">
        <v>4.18</v>
      </c>
      <c r="J75" s="46">
        <v>0</v>
      </c>
      <c r="K75" s="46">
        <v>0</v>
      </c>
      <c r="L75" s="46">
        <v>0</v>
      </c>
      <c r="M75" s="74">
        <v>0.41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53.14</v>
      </c>
      <c r="W75">
        <v>48.55</v>
      </c>
      <c r="X75">
        <v>4.18</v>
      </c>
      <c r="Y75">
        <v>0.41</v>
      </c>
    </row>
    <row r="76" spans="7:25">
      <c r="G76" t="s">
        <v>118</v>
      </c>
      <c r="H76" s="73">
        <v>10.88</v>
      </c>
      <c r="I76" s="46">
        <v>3.84</v>
      </c>
      <c r="J76" s="46">
        <v>0</v>
      </c>
      <c r="K76" s="46">
        <v>0</v>
      </c>
      <c r="L76" s="46">
        <v>0</v>
      </c>
      <c r="M76" s="74">
        <v>0.5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15.22</v>
      </c>
      <c r="W76">
        <v>10.88</v>
      </c>
      <c r="X76">
        <v>3.84</v>
      </c>
      <c r="Y76">
        <v>0.5</v>
      </c>
    </row>
    <row r="77" spans="7:25">
      <c r="G77" t="s">
        <v>119</v>
      </c>
      <c r="H77" s="73">
        <v>0</v>
      </c>
      <c r="I77" s="46">
        <v>5.54</v>
      </c>
      <c r="J77" s="46">
        <v>0</v>
      </c>
      <c r="K77" s="46">
        <v>0</v>
      </c>
      <c r="L77" s="46">
        <v>0</v>
      </c>
      <c r="M77" s="74">
        <v>0.87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6.41</v>
      </c>
      <c r="W77">
        <v>0</v>
      </c>
      <c r="X77">
        <v>5.54</v>
      </c>
      <c r="Y77">
        <v>0.87</v>
      </c>
    </row>
    <row r="78" spans="7:25">
      <c r="G78" t="s">
        <v>120</v>
      </c>
      <c r="H78" s="73">
        <v>0</v>
      </c>
      <c r="I78" s="46">
        <v>6.69</v>
      </c>
      <c r="J78" s="46">
        <v>0</v>
      </c>
      <c r="K78" s="46">
        <v>0</v>
      </c>
      <c r="L78" s="46">
        <v>0</v>
      </c>
      <c r="M78" s="74">
        <v>0.03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6.72</v>
      </c>
      <c r="W78">
        <v>0</v>
      </c>
      <c r="X78">
        <v>6.69</v>
      </c>
      <c r="Y78">
        <v>0.03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73">
        <v>0</v>
      </c>
      <c r="I80" s="46">
        <v>14.46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14.46</v>
      </c>
      <c r="W80">
        <v>0</v>
      </c>
      <c r="X80">
        <v>14.46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0.38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0.38</v>
      </c>
      <c r="W81">
        <v>0</v>
      </c>
      <c r="X81">
        <v>0</v>
      </c>
      <c r="Y81">
        <v>0.38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0.23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0.23</v>
      </c>
      <c r="W82">
        <v>0</v>
      </c>
      <c r="X82">
        <v>0</v>
      </c>
      <c r="Y82">
        <v>0.23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0.12</v>
      </c>
      <c r="W84">
        <v>0</v>
      </c>
      <c r="X84">
        <v>0</v>
      </c>
      <c r="Y84">
        <v>0.12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0.16</v>
      </c>
      <c r="W85">
        <v>0</v>
      </c>
      <c r="X85">
        <v>0</v>
      </c>
      <c r="Y85">
        <v>0.16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0.2</v>
      </c>
      <c r="W86">
        <v>0</v>
      </c>
      <c r="X86">
        <v>0</v>
      </c>
      <c r="Y86">
        <v>0.2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0.4</v>
      </c>
      <c r="W87">
        <v>0</v>
      </c>
      <c r="X87">
        <v>0</v>
      </c>
      <c r="Y87">
        <v>0.4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0.12</v>
      </c>
      <c r="W91">
        <v>0</v>
      </c>
      <c r="X91">
        <v>0</v>
      </c>
      <c r="Y91">
        <v>0.12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0.36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0.36</v>
      </c>
      <c r="W92">
        <v>0</v>
      </c>
      <c r="X92">
        <v>0</v>
      </c>
      <c r="Y92">
        <v>0.36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0.32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0.32</v>
      </c>
      <c r="W93">
        <v>0</v>
      </c>
      <c r="X93">
        <v>0</v>
      </c>
      <c r="Y93">
        <v>0.32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0.22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0.22</v>
      </c>
      <c r="W94">
        <v>0</v>
      </c>
      <c r="X94">
        <v>0</v>
      </c>
      <c r="Y94">
        <v>0.22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0.4</v>
      </c>
      <c r="W95">
        <v>0</v>
      </c>
      <c r="X95">
        <v>0</v>
      </c>
      <c r="Y95">
        <v>0.4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0.33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0.33</v>
      </c>
      <c r="W96">
        <v>0</v>
      </c>
      <c r="X96">
        <v>0</v>
      </c>
      <c r="Y96">
        <v>0.33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0.21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0.21</v>
      </c>
      <c r="W97">
        <v>0</v>
      </c>
      <c r="X97">
        <v>0</v>
      </c>
      <c r="Y97">
        <v>0.21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0.03</v>
      </c>
      <c r="W98">
        <v>0</v>
      </c>
      <c r="X98">
        <v>0</v>
      </c>
      <c r="Y98">
        <v>0.03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7.1112499999999995E-2</v>
      </c>
      <c r="I99" s="69">
        <f t="shared" ref="I99:BQ99" si="1">SUM(I3:I98)/4000</f>
        <v>0.14717000000000002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1.1239999999999995E-2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0.22952250000000005</v>
      </c>
      <c r="W99">
        <f t="shared" si="1"/>
        <v>7.1112499999999995E-2</v>
      </c>
      <c r="X99">
        <f t="shared" si="1"/>
        <v>0.14717000000000002</v>
      </c>
      <c r="Y99">
        <f t="shared" si="1"/>
        <v>1.1239999999999995E-2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45255</v>
      </c>
      <c r="B1" s="221"/>
      <c r="C1" s="221"/>
      <c r="D1" s="222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T1" s="152" t="s">
        <v>145</v>
      </c>
    </row>
    <row r="2" spans="1:47">
      <c r="A2" s="25" t="s">
        <v>44</v>
      </c>
      <c r="B2" s="221"/>
      <c r="C2" s="221"/>
      <c r="D2" s="222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52" t="s">
        <v>148</v>
      </c>
    </row>
    <row r="3" spans="1:47">
      <c r="A3" t="s">
        <v>45</v>
      </c>
      <c r="D3">
        <f>TWEPL!P3</f>
        <v>10.68032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638.45598882940567</v>
      </c>
      <c r="P3" s="36">
        <v>57.844615384615381</v>
      </c>
      <c r="Q3" s="36">
        <v>14.464545740333229</v>
      </c>
      <c r="R3" s="38">
        <v>0</v>
      </c>
      <c r="S3" s="38">
        <v>0</v>
      </c>
      <c r="T3" s="37">
        <f>SUMPRODUCT(LTA!J3:AN3,LTA!J$101:AN$101,LTA!J$103:AN$103)</f>
        <v>82.65</v>
      </c>
      <c r="U3" s="37">
        <f>SUMPRODUCT(LTA!J3:AN3,LTA!J$102:AN$102,LTA!J$103:AN$103)</f>
        <v>107.47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96.88</v>
      </c>
      <c r="AB3" s="75">
        <f>-STOA!N3</f>
        <v>-181.5</v>
      </c>
      <c r="AC3">
        <f>SUMIF(B3:AB3,"&gt;0")*$AC$2-SUMIF(B3:AB3,"&lt;0")*($AC$2/(1-$AC$2))+SUMIF(AI3:AR3,"&gt;0")*$AC$2-SUMIF(AI3:AR3,"&lt;0")*($AC$2/(1-$AC$2))</f>
        <v>11.320516089402185</v>
      </c>
      <c r="AD3">
        <f>SUM(B3:AB3,AI3:AR3)-AC3</f>
        <v>859.34807078453014</v>
      </c>
      <c r="AE3">
        <f>'IDT-1'!B3</f>
        <v>0</v>
      </c>
      <c r="AF3" s="24"/>
      <c r="AG3">
        <f>SUM(AD3:AF3)+AT3</f>
        <v>859.34807078453014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-56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10.68032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655.49578573336373</v>
      </c>
      <c r="P4" s="36">
        <v>57.844999999999999</v>
      </c>
      <c r="Q4" s="36">
        <v>14.464545740333229</v>
      </c>
      <c r="R4" s="38">
        <v>0</v>
      </c>
      <c r="S4" s="38">
        <v>0</v>
      </c>
      <c r="T4" s="37">
        <f>SUMPRODUCT(LTA!J4:AN4,LTA!J$101:AN$101,LTA!J$103:AN$103)</f>
        <v>82.1</v>
      </c>
      <c r="U4" s="37">
        <f>SUMPRODUCT(LTA!J4:AN4,LTA!J$102:AN$102,LTA!J$103:AN$103)</f>
        <v>106.11000000000001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96.88</v>
      </c>
      <c r="AB4" s="75">
        <f>-STOA!N4</f>
        <v>-181.5</v>
      </c>
      <c r="AC4">
        <f t="shared" ref="AC4:AC67" si="0">SUMIF(B4:AB4,"&gt;0")*$AC$2-SUMIF(B4:AB4,"&lt;0")*($AC$2/(1-$AC$2))+SUMIF(AI4:AR4,"&gt;0")*$AC$2-SUMIF(AI4:AR4,"&lt;0")*($AC$2/(1-$AC$2))</f>
        <v>11.464551929614441</v>
      </c>
      <c r="AD4">
        <f t="shared" ref="AD4:AD67" si="1">SUM(B4:AB4,AI4:AR4)-AC4</f>
        <v>872.33421646366071</v>
      </c>
      <c r="AE4">
        <f>'IDT-1'!B4</f>
        <v>0</v>
      </c>
      <c r="AF4" s="24"/>
      <c r="AG4">
        <f t="shared" ref="AG4:AG67" si="2">SUM(AD4:AF4)+AT4</f>
        <v>872.33421646366071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-58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10.68032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631.808738159565</v>
      </c>
      <c r="P5" s="36">
        <v>57.844999999999999</v>
      </c>
      <c r="Q5" s="36">
        <v>14.464545740333229</v>
      </c>
      <c r="R5" s="38">
        <v>0</v>
      </c>
      <c r="S5" s="38">
        <v>0</v>
      </c>
      <c r="T5" s="37">
        <f>SUMPRODUCT(LTA!J5:AN5,LTA!J$101:AN$101,LTA!J$103:AN$103)</f>
        <v>81.349999999999994</v>
      </c>
      <c r="U5" s="37">
        <f>SUMPRODUCT(LTA!J5:AN5,LTA!J$102:AN$102,LTA!J$103:AN$103)</f>
        <v>104.79999999999998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96.88</v>
      </c>
      <c r="AB5" s="75">
        <f>-STOA!N5</f>
        <v>-181.5</v>
      </c>
      <c r="AC5">
        <f t="shared" si="0"/>
        <v>11.290632518618976</v>
      </c>
      <c r="AD5">
        <f t="shared" si="1"/>
        <v>841.76108830085707</v>
      </c>
      <c r="AE5">
        <f>'IDT-1'!B5</f>
        <v>0</v>
      </c>
      <c r="AF5" s="24"/>
      <c r="AG5">
        <f t="shared" si="2"/>
        <v>841.76108830085707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-63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10.68032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631.808738159565</v>
      </c>
      <c r="P6" s="36">
        <v>57.85</v>
      </c>
      <c r="Q6" s="36">
        <v>14.464545740333229</v>
      </c>
      <c r="R6" s="38">
        <v>0</v>
      </c>
      <c r="S6" s="38">
        <v>0</v>
      </c>
      <c r="T6" s="37">
        <f>SUMPRODUCT(LTA!J6:AN6,LTA!J$101:AN$101,LTA!J$103:AN$103)</f>
        <v>76</v>
      </c>
      <c r="U6" s="37">
        <f>SUMPRODUCT(LTA!J6:AN6,LTA!J$102:AN$102,LTA!J$103:AN$103)</f>
        <v>103.54999999999998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96.88</v>
      </c>
      <c r="AB6" s="75">
        <f>-STOA!N6</f>
        <v>-181.5</v>
      </c>
      <c r="AC6">
        <f t="shared" si="0"/>
        <v>11.353830726767423</v>
      </c>
      <c r="AD6">
        <f t="shared" si="1"/>
        <v>821.10289009270878</v>
      </c>
      <c r="AE6">
        <f>'IDT-1'!B6</f>
        <v>0</v>
      </c>
      <c r="AF6" s="24"/>
      <c r="AG6">
        <f t="shared" si="2"/>
        <v>821.10289009270878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-77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10.68032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631.81021953081984</v>
      </c>
      <c r="P7" s="36">
        <v>57.85</v>
      </c>
      <c r="Q7" s="36">
        <v>14.464545740333229</v>
      </c>
      <c r="R7" s="38">
        <v>0</v>
      </c>
      <c r="S7" s="38">
        <v>0</v>
      </c>
      <c r="T7" s="37">
        <f>SUMPRODUCT(LTA!J7:AN7,LTA!J$101:AN$101,LTA!J$103:AN$103)</f>
        <v>74.989999999999995</v>
      </c>
      <c r="U7" s="37">
        <f>SUMPRODUCT(LTA!J7:AN7,LTA!J$102:AN$102,LTA!J$103:AN$103)</f>
        <v>101.94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96.88</v>
      </c>
      <c r="AB7" s="75">
        <f>-STOA!N7</f>
        <v>-181.5</v>
      </c>
      <c r="AC7">
        <f t="shared" si="0"/>
        <v>11.848575791504196</v>
      </c>
      <c r="AD7">
        <f t="shared" si="1"/>
        <v>756.98962639922672</v>
      </c>
      <c r="AE7">
        <f>'IDT-1'!B7</f>
        <v>0</v>
      </c>
      <c r="AF7" s="24"/>
      <c r="AG7">
        <f t="shared" si="2"/>
        <v>756.98962639922672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-138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10.68032</v>
      </c>
      <c r="E8">
        <f>GT_NG!P8</f>
        <v>15.184893267651889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591.69286205844458</v>
      </c>
      <c r="P8" s="36">
        <v>57.85</v>
      </c>
      <c r="Q8" s="36">
        <v>14.464545740333229</v>
      </c>
      <c r="R8" s="38">
        <v>0</v>
      </c>
      <c r="S8" s="38">
        <v>0</v>
      </c>
      <c r="T8" s="37">
        <f>SUMPRODUCT(LTA!J8:AN8,LTA!J$101:AN$101,LTA!J$103:AN$103)</f>
        <v>59.24</v>
      </c>
      <c r="U8" s="37">
        <f>SUMPRODUCT(LTA!J8:AN8,LTA!J$102:AN$102,LTA!J$103:AN$103)</f>
        <v>101.47999999999999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96.88</v>
      </c>
      <c r="AB8" s="75">
        <f>-STOA!N8</f>
        <v>-181.5</v>
      </c>
      <c r="AC8">
        <f t="shared" si="0"/>
        <v>11.006845800821646</v>
      </c>
      <c r="AD8">
        <f t="shared" si="1"/>
        <v>743.98966490034729</v>
      </c>
      <c r="AE8">
        <f>'IDT-1'!B8</f>
        <v>0</v>
      </c>
      <c r="AF8" s="24"/>
      <c r="AG8">
        <f t="shared" si="2"/>
        <v>743.98966490034729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-95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10.68032</v>
      </c>
      <c r="E9">
        <f>GT_NG!P9</f>
        <v>15.184893267651889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583.53200219496262</v>
      </c>
      <c r="P9" s="36">
        <v>57.85</v>
      </c>
      <c r="Q9" s="36">
        <v>14.464545740333229</v>
      </c>
      <c r="R9" s="38">
        <v>0</v>
      </c>
      <c r="S9" s="38">
        <v>0</v>
      </c>
      <c r="T9" s="37">
        <f>SUMPRODUCT(LTA!J9:AN9,LTA!J$101:AN$101,LTA!J$103:AN$103)</f>
        <v>57.89</v>
      </c>
      <c r="U9" s="37">
        <f>SUMPRODUCT(LTA!J9:AN9,LTA!J$102:AN$102,LTA!J$103:AN$103)</f>
        <v>100.21000000000001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96.88</v>
      </c>
      <c r="AB9" s="75">
        <f>-STOA!N9</f>
        <v>-181.5</v>
      </c>
      <c r="AC9">
        <f t="shared" si="0"/>
        <v>10.882401947068841</v>
      </c>
      <c r="AD9">
        <f t="shared" si="1"/>
        <v>737.33324889061805</v>
      </c>
      <c r="AE9">
        <f>'IDT-1'!B9</f>
        <v>0</v>
      </c>
      <c r="AF9" s="24"/>
      <c r="AG9">
        <f t="shared" si="2"/>
        <v>737.33324889061805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-91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10.68032</v>
      </c>
      <c r="E10">
        <f>GT_NG!P10</f>
        <v>15.184893267651889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583.53200219496262</v>
      </c>
      <c r="P10" s="36">
        <v>57.85</v>
      </c>
      <c r="Q10" s="36">
        <v>14.464545740333229</v>
      </c>
      <c r="R10" s="38">
        <v>0</v>
      </c>
      <c r="S10" s="38">
        <v>0</v>
      </c>
      <c r="T10" s="37">
        <f>SUMPRODUCT(LTA!J10:AN10,LTA!J$101:AN$101,LTA!J$103:AN$103)</f>
        <v>51.739999999999995</v>
      </c>
      <c r="U10" s="37">
        <f>SUMPRODUCT(LTA!J10:AN10,LTA!J$102:AN$102,LTA!J$103:AN$103)</f>
        <v>99.210000000000008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96.88</v>
      </c>
      <c r="AB10" s="75">
        <f>-STOA!N10</f>
        <v>-181.5</v>
      </c>
      <c r="AC10">
        <f t="shared" si="0"/>
        <v>10.890111208867953</v>
      </c>
      <c r="AD10">
        <f t="shared" si="1"/>
        <v>722.17553962881891</v>
      </c>
      <c r="AE10">
        <f>'IDT-1'!B10</f>
        <v>0</v>
      </c>
      <c r="AF10" s="24"/>
      <c r="AG10">
        <f t="shared" si="2"/>
        <v>722.17553962881891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11.01408</v>
      </c>
      <c r="E11">
        <f>GT_NG!P11</f>
        <v>15.184893267651889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587.49533810498747</v>
      </c>
      <c r="P11" s="36">
        <v>57.85</v>
      </c>
      <c r="Q11" s="36">
        <v>14.464545740333229</v>
      </c>
      <c r="R11" s="38">
        <v>0</v>
      </c>
      <c r="S11" s="38">
        <v>0</v>
      </c>
      <c r="T11" s="37">
        <f>SUMPRODUCT(LTA!J11:AN11,LTA!J$101:AN$101,LTA!J$103:AN$103)</f>
        <v>51.150000000000006</v>
      </c>
      <c r="U11" s="37">
        <f>SUMPRODUCT(LTA!J11:AN11,LTA!J$102:AN$102,LTA!J$103:AN$103)</f>
        <v>98.22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96.830000000000013</v>
      </c>
      <c r="AB11" s="75">
        <f>-STOA!N11</f>
        <v>-181.5</v>
      </c>
      <c r="AC11">
        <f t="shared" si="0"/>
        <v>10.980284076311275</v>
      </c>
      <c r="AD11">
        <f t="shared" si="1"/>
        <v>716.75246267140051</v>
      </c>
      <c r="AE11">
        <f>'IDT-1'!B11</f>
        <v>0</v>
      </c>
      <c r="AF11" s="24"/>
      <c r="AG11">
        <f t="shared" si="2"/>
        <v>716.75246267140051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-107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11.01408</v>
      </c>
      <c r="E12">
        <f>GT_NG!P12</f>
        <v>15.184893267651889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587.49533810498747</v>
      </c>
      <c r="P12" s="36">
        <v>57.85</v>
      </c>
      <c r="Q12" s="36">
        <v>14.464545740333229</v>
      </c>
      <c r="R12" s="38">
        <v>0</v>
      </c>
      <c r="S12" s="38">
        <v>0</v>
      </c>
      <c r="T12" s="37">
        <f>SUMPRODUCT(LTA!J12:AN12,LTA!J$101:AN$101,LTA!J$103:AN$103)</f>
        <v>50.790000000000006</v>
      </c>
      <c r="U12" s="37">
        <f>SUMPRODUCT(LTA!J12:AN12,LTA!J$102:AN$102,LTA!J$103:AN$103)</f>
        <v>77.510000000000005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96.830000000000013</v>
      </c>
      <c r="AB12" s="75">
        <f>-STOA!N12</f>
        <v>-181.5</v>
      </c>
      <c r="AC12">
        <f t="shared" si="0"/>
        <v>10.845651864935718</v>
      </c>
      <c r="AD12">
        <f t="shared" si="1"/>
        <v>690.81709488277602</v>
      </c>
      <c r="AE12">
        <f>'IDT-1'!B12</f>
        <v>0</v>
      </c>
      <c r="AF12" s="24"/>
      <c r="AG12">
        <f t="shared" si="2"/>
        <v>690.81709488277602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-112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11.01408</v>
      </c>
      <c r="E13">
        <f>GT_NG!P13</f>
        <v>15.184893267651889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587.49533810498747</v>
      </c>
      <c r="P13" s="36">
        <v>57.85</v>
      </c>
      <c r="Q13" s="36">
        <v>14.464545740333229</v>
      </c>
      <c r="R13" s="38">
        <v>0</v>
      </c>
      <c r="S13" s="38">
        <v>0</v>
      </c>
      <c r="T13" s="37">
        <f>SUMPRODUCT(LTA!J13:AN13,LTA!J$101:AN$101,LTA!J$103:AN$103)</f>
        <v>46.39</v>
      </c>
      <c r="U13" s="37">
        <f>SUMPRODUCT(LTA!J13:AN13,LTA!J$102:AN$102,LTA!J$103:AN$103)</f>
        <v>69.039999999999992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96.830000000000013</v>
      </c>
      <c r="AB13" s="75">
        <f>-STOA!N13</f>
        <v>-181.5</v>
      </c>
      <c r="AC13">
        <f t="shared" si="0"/>
        <v>10.881553546258832</v>
      </c>
      <c r="AD13">
        <f t="shared" si="1"/>
        <v>660.91119320145287</v>
      </c>
      <c r="AE13">
        <f>'IDT-1'!B13</f>
        <v>0</v>
      </c>
      <c r="AF13" s="24"/>
      <c r="AG13">
        <f t="shared" si="2"/>
        <v>660.91119320145287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-129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11.01408</v>
      </c>
      <c r="E14">
        <f>GT_NG!P14</f>
        <v>15.184893267651889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587.49533810498747</v>
      </c>
      <c r="P14" s="36">
        <v>57.85</v>
      </c>
      <c r="Q14" s="36">
        <v>14.464545740333229</v>
      </c>
      <c r="R14" s="38">
        <v>0</v>
      </c>
      <c r="S14" s="38">
        <v>0</v>
      </c>
      <c r="T14" s="37">
        <f>SUMPRODUCT(LTA!J14:AN14,LTA!J$101:AN$101,LTA!J$103:AN$103)</f>
        <v>45.79</v>
      </c>
      <c r="U14" s="37">
        <f>SUMPRODUCT(LTA!J14:AN14,LTA!J$102:AN$102,LTA!J$103:AN$103)</f>
        <v>68.92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96.830000000000013</v>
      </c>
      <c r="AB14" s="75">
        <f>-STOA!N14</f>
        <v>-181.5</v>
      </c>
      <c r="AC14">
        <f t="shared" si="0"/>
        <v>10.883976703983722</v>
      </c>
      <c r="AD14">
        <f t="shared" si="1"/>
        <v>659.18877004372791</v>
      </c>
      <c r="AE14">
        <f>'IDT-1'!B14</f>
        <v>0</v>
      </c>
      <c r="AF14" s="24"/>
      <c r="AG14">
        <f t="shared" si="2"/>
        <v>659.18877004372791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-130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11.01408</v>
      </c>
      <c r="E15">
        <f>GT_NG!P15</f>
        <v>15.184893267651889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583.53200219496262</v>
      </c>
      <c r="P15" s="36">
        <v>57.85</v>
      </c>
      <c r="Q15" s="36">
        <v>14.464545740333229</v>
      </c>
      <c r="R15" s="38">
        <v>0</v>
      </c>
      <c r="S15" s="38">
        <v>0</v>
      </c>
      <c r="T15" s="37">
        <f>SUMPRODUCT(LTA!J15:AN15,LTA!J$101:AN$101,LTA!J$103:AN$103)</f>
        <v>45.72</v>
      </c>
      <c r="U15" s="37">
        <f>SUMPRODUCT(LTA!J15:AN15,LTA!J$102:AN$102,LTA!J$103:AN$103)</f>
        <v>72.31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96.830000000000013</v>
      </c>
      <c r="AB15" s="75">
        <f>-STOA!N15</f>
        <v>-181.5</v>
      </c>
      <c r="AC15">
        <f t="shared" si="0"/>
        <v>10.599024477418174</v>
      </c>
      <c r="AD15">
        <f t="shared" si="1"/>
        <v>691.83038636026879</v>
      </c>
      <c r="AE15">
        <f>'IDT-1'!B15</f>
        <v>0</v>
      </c>
      <c r="AF15" s="24"/>
      <c r="AG15">
        <f t="shared" si="2"/>
        <v>691.83038636026879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11.01408</v>
      </c>
      <c r="E16">
        <f>GT_NG!P16</f>
        <v>15.184893267651889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583.53200219496262</v>
      </c>
      <c r="P16" s="36">
        <v>57.85</v>
      </c>
      <c r="Q16" s="36">
        <v>14.464545740333229</v>
      </c>
      <c r="R16" s="38">
        <v>0</v>
      </c>
      <c r="S16" s="38">
        <v>0</v>
      </c>
      <c r="T16" s="37">
        <f>SUMPRODUCT(LTA!J16:AN16,LTA!J$101:AN$101,LTA!J$103:AN$103)</f>
        <v>45.28</v>
      </c>
      <c r="U16" s="37">
        <f>SUMPRODUCT(LTA!J16:AN16,LTA!J$102:AN$102,LTA!J$103:AN$103)</f>
        <v>70.62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96.830000000000013</v>
      </c>
      <c r="AB16" s="75">
        <f>-STOA!N16</f>
        <v>-181.5</v>
      </c>
      <c r="AC16">
        <f t="shared" si="0"/>
        <v>10.53877668879373</v>
      </c>
      <c r="AD16">
        <f t="shared" si="1"/>
        <v>694.76063414889313</v>
      </c>
      <c r="AE16">
        <f>'IDT-1'!B16</f>
        <v>0</v>
      </c>
      <c r="AF16" s="24"/>
      <c r="AG16">
        <f t="shared" si="2"/>
        <v>694.76063414889313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-92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11.01408</v>
      </c>
      <c r="E17">
        <f>GT_NG!P17</f>
        <v>15.184893267651889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589.46266306768075</v>
      </c>
      <c r="P17" s="36">
        <v>57.85</v>
      </c>
      <c r="Q17" s="36">
        <v>14.464545740333229</v>
      </c>
      <c r="R17" s="38">
        <v>0</v>
      </c>
      <c r="S17" s="38">
        <v>0</v>
      </c>
      <c r="T17" s="37">
        <f>SUMPRODUCT(LTA!J17:AN17,LTA!J$101:AN$101,LTA!J$103:AN$103)</f>
        <v>44.76</v>
      </c>
      <c r="U17" s="37">
        <f>SUMPRODUCT(LTA!J17:AN17,LTA!J$102:AN$102,LTA!J$103:AN$103)</f>
        <v>69.790000000000006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96.830000000000013</v>
      </c>
      <c r="AB17" s="75">
        <f>-STOA!N17</f>
        <v>-181.5</v>
      </c>
      <c r="AC17">
        <f t="shared" si="0"/>
        <v>10.577254240124562</v>
      </c>
      <c r="AD17">
        <f t="shared" si="1"/>
        <v>699.30281747028039</v>
      </c>
      <c r="AE17">
        <f>'IDT-1'!B17</f>
        <v>0</v>
      </c>
      <c r="AF17" s="24"/>
      <c r="AG17">
        <f t="shared" si="2"/>
        <v>699.30281747028039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11.01408</v>
      </c>
      <c r="E18">
        <f>GT_NG!P18</f>
        <v>15.184893267651889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590.66562843976101</v>
      </c>
      <c r="P18" s="36">
        <v>57.85</v>
      </c>
      <c r="Q18" s="36">
        <v>14.464545740333229</v>
      </c>
      <c r="R18" s="38">
        <v>0</v>
      </c>
      <c r="S18" s="38">
        <v>0</v>
      </c>
      <c r="T18" s="37">
        <f>SUMPRODUCT(LTA!J18:AN18,LTA!J$101:AN$101,LTA!J$103:AN$103)</f>
        <v>44.56</v>
      </c>
      <c r="U18" s="37">
        <f>SUMPRODUCT(LTA!J18:AN18,LTA!J$102:AN$102,LTA!J$103:AN$103)</f>
        <v>68.88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96.830000000000013</v>
      </c>
      <c r="AB18" s="75">
        <f>-STOA!N18</f>
        <v>-181.5</v>
      </c>
      <c r="AC18">
        <f t="shared" si="0"/>
        <v>10.510265887450926</v>
      </c>
      <c r="AD18">
        <f t="shared" si="1"/>
        <v>707.46277119503452</v>
      </c>
      <c r="AE18">
        <f>'IDT-1'!B18</f>
        <v>0</v>
      </c>
      <c r="AF18" s="24"/>
      <c r="AG18">
        <f t="shared" si="2"/>
        <v>707.46277119503452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-84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11.01408</v>
      </c>
      <c r="E19">
        <f>GT_NG!P19</f>
        <v>15.184893267651889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598.75682690509473</v>
      </c>
      <c r="P19" s="36">
        <v>57.85</v>
      </c>
      <c r="Q19" s="36">
        <v>14.464545740333229</v>
      </c>
      <c r="R19" s="38">
        <v>0</v>
      </c>
      <c r="S19" s="38">
        <v>0</v>
      </c>
      <c r="T19" s="37">
        <f>SUMPRODUCT(LTA!J19:AN19,LTA!J$101:AN$101,LTA!J$103:AN$103)</f>
        <v>44.040000000000006</v>
      </c>
      <c r="U19" s="37">
        <f>SUMPRODUCT(LTA!J19:AN19,LTA!J$102:AN$102,LTA!J$103:AN$103)</f>
        <v>93.14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96.830000000000013</v>
      </c>
      <c r="AB19" s="75">
        <f>-STOA!N19</f>
        <v>-181.5</v>
      </c>
      <c r="AC19">
        <f t="shared" si="0"/>
        <v>10.667522904136169</v>
      </c>
      <c r="AD19">
        <f t="shared" si="1"/>
        <v>752.13671264368293</v>
      </c>
      <c r="AE19">
        <f>'IDT-1'!B19</f>
        <v>0</v>
      </c>
      <c r="AF19" s="24"/>
      <c r="AG19">
        <f t="shared" si="2"/>
        <v>752.13671264368293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-71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11.01408</v>
      </c>
      <c r="E20">
        <f>GT_NG!P20</f>
        <v>15.184893267651889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598.75676493887852</v>
      </c>
      <c r="P20" s="36">
        <v>57.85</v>
      </c>
      <c r="Q20" s="36">
        <v>14.464545740333229</v>
      </c>
      <c r="R20" s="38">
        <v>0</v>
      </c>
      <c r="S20" s="38">
        <v>0</v>
      </c>
      <c r="T20" s="37">
        <f>SUMPRODUCT(LTA!J20:AN20,LTA!J$101:AN$101,LTA!J$103:AN$103)</f>
        <v>44.1</v>
      </c>
      <c r="U20" s="37">
        <f>SUMPRODUCT(LTA!J20:AN20,LTA!J$102:AN$102,LTA!J$103:AN$103)</f>
        <v>92.62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96.830000000000013</v>
      </c>
      <c r="AB20" s="75">
        <f>-STOA!N20</f>
        <v>-181.5</v>
      </c>
      <c r="AC20">
        <f t="shared" si="0"/>
        <v>10.494235229122172</v>
      </c>
      <c r="AD20">
        <f t="shared" si="1"/>
        <v>771.84993835248076</v>
      </c>
      <c r="AE20">
        <f>'IDT-1'!B20</f>
        <v>0</v>
      </c>
      <c r="AF20" s="24"/>
      <c r="AG20">
        <f t="shared" si="2"/>
        <v>771.84993835248076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11.01408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597.4811611357552</v>
      </c>
      <c r="P21" s="36">
        <v>57.85</v>
      </c>
      <c r="Q21" s="36">
        <v>14.464545740333229</v>
      </c>
      <c r="R21" s="38">
        <v>0</v>
      </c>
      <c r="S21" s="38">
        <v>0</v>
      </c>
      <c r="T21" s="37">
        <f>SUMPRODUCT(LTA!J21:AN21,LTA!J$101:AN$101,LTA!J$103:AN$103)</f>
        <v>44.069999999999993</v>
      </c>
      <c r="U21" s="37">
        <f>SUMPRODUCT(LTA!J21:AN21,LTA!J$102:AN$102,LTA!J$103:AN$103)</f>
        <v>93.91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96.830000000000013</v>
      </c>
      <c r="AB21" s="75">
        <f>-STOA!N21</f>
        <v>-181.5</v>
      </c>
      <c r="AC21">
        <f t="shared" si="0"/>
        <v>10.189142479079928</v>
      </c>
      <c r="AD21">
        <f t="shared" si="1"/>
        <v>808.13942729939959</v>
      </c>
      <c r="AE21">
        <f>'IDT-1'!B21</f>
        <v>0</v>
      </c>
      <c r="AF21" s="24"/>
      <c r="AG21">
        <f t="shared" si="2"/>
        <v>808.13942729939959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-15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11.01408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597.48210148800024</v>
      </c>
      <c r="P22" s="36">
        <v>57.849999999999994</v>
      </c>
      <c r="Q22" s="36">
        <v>14.464545740333229</v>
      </c>
      <c r="R22" s="38">
        <v>0</v>
      </c>
      <c r="S22" s="38">
        <v>0</v>
      </c>
      <c r="T22" s="37">
        <f>SUMPRODUCT(LTA!J22:AN22,LTA!J$101:AN$101,LTA!J$103:AN$103)</f>
        <v>44.209999999999994</v>
      </c>
      <c r="U22" s="37">
        <f>SUMPRODUCT(LTA!J22:AN22,LTA!J$102:AN$102,LTA!J$103:AN$103)</f>
        <v>94.77000000000001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96.830000000000013</v>
      </c>
      <c r="AB22" s="75">
        <f>-STOA!N22</f>
        <v>-181.5</v>
      </c>
      <c r="AC22">
        <f t="shared" si="0"/>
        <v>10.175819012165451</v>
      </c>
      <c r="AD22">
        <f t="shared" si="1"/>
        <v>836.69369111855917</v>
      </c>
      <c r="AE22">
        <f>'IDT-1'!B22</f>
        <v>0</v>
      </c>
      <c r="AF22" s="24"/>
      <c r="AG22">
        <f t="shared" si="2"/>
        <v>836.69369111855917</v>
      </c>
      <c r="AI22" s="34">
        <f>PXIL!H22</f>
        <v>0</v>
      </c>
      <c r="AJ22" s="34">
        <f>PXIL!N22</f>
        <v>0</v>
      </c>
      <c r="AK22" s="34">
        <f>RTM_IEX!H22</f>
        <v>12.54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11.01408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670.07511915753605</v>
      </c>
      <c r="P23" s="36">
        <v>86.77</v>
      </c>
      <c r="Q23" s="36">
        <v>14.464545740333229</v>
      </c>
      <c r="R23" s="38">
        <v>0</v>
      </c>
      <c r="S23" s="38">
        <v>0</v>
      </c>
      <c r="T23" s="37">
        <f>SUMPRODUCT(LTA!J23:AN23,LTA!J$101:AN$101,LTA!J$103:AN$103)</f>
        <v>53.67</v>
      </c>
      <c r="U23" s="37">
        <f>SUMPRODUCT(LTA!J23:AN23,LTA!J$102:AN$102,LTA!J$103:AN$103)</f>
        <v>96.039999999999992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96.830000000000013</v>
      </c>
      <c r="AB23" s="75">
        <f>-STOA!N23</f>
        <v>-181.5</v>
      </c>
      <c r="AC23">
        <f t="shared" si="0"/>
        <v>11.75463548839927</v>
      </c>
      <c r="AD23">
        <f t="shared" si="1"/>
        <v>848.33222632904801</v>
      </c>
      <c r="AE23">
        <f>'IDT-1'!B23</f>
        <v>0</v>
      </c>
      <c r="AF23" s="24"/>
      <c r="AG23">
        <f t="shared" si="2"/>
        <v>848.33222632904801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-87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11.01408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696.9166756808271</v>
      </c>
      <c r="P24" s="36">
        <v>91.45</v>
      </c>
      <c r="Q24" s="36">
        <v>14.464545740333229</v>
      </c>
      <c r="R24" s="38">
        <v>0</v>
      </c>
      <c r="S24" s="38">
        <v>0</v>
      </c>
      <c r="T24" s="37">
        <f>SUMPRODUCT(LTA!J24:AN24,LTA!J$101:AN$101,LTA!J$103:AN$103)</f>
        <v>53.52</v>
      </c>
      <c r="U24" s="37">
        <f>SUMPRODUCT(LTA!J24:AN24,LTA!J$102:AN$102,LTA!J$103:AN$103)</f>
        <v>95.02000000000001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96.830000000000013</v>
      </c>
      <c r="AB24" s="75">
        <f>-STOA!N24</f>
        <v>-181.5</v>
      </c>
      <c r="AC24">
        <f t="shared" si="0"/>
        <v>11.806280777797578</v>
      </c>
      <c r="AD24">
        <f t="shared" si="1"/>
        <v>902.63213756294067</v>
      </c>
      <c r="AE24">
        <f>'IDT-1'!B24</f>
        <v>0</v>
      </c>
      <c r="AF24" s="24"/>
      <c r="AG24">
        <f t="shared" si="2"/>
        <v>902.63213756294067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-63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11.01408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730.491545245927</v>
      </c>
      <c r="P25" s="36">
        <v>113.23</v>
      </c>
      <c r="Q25" s="36">
        <v>28.664873949579832</v>
      </c>
      <c r="R25" s="38">
        <v>0</v>
      </c>
      <c r="S25" s="38">
        <v>0</v>
      </c>
      <c r="T25" s="37">
        <f>SUMPRODUCT(LTA!J25:AN25,LTA!J$101:AN$101,LTA!J$103:AN$103)</f>
        <v>53.599999999999994</v>
      </c>
      <c r="U25" s="37">
        <f>SUMPRODUCT(LTA!J25:AN25,LTA!J$102:AN$102,LTA!J$103:AN$103)</f>
        <v>94.449999999999989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96.830000000000013</v>
      </c>
      <c r="AB25" s="75">
        <f>-STOA!N25</f>
        <v>-181.5</v>
      </c>
      <c r="AC25">
        <f t="shared" si="0"/>
        <v>12.471140016350979</v>
      </c>
      <c r="AD25">
        <f t="shared" si="1"/>
        <v>961.0324760987337</v>
      </c>
      <c r="AE25">
        <f>'IDT-1'!B25</f>
        <v>0</v>
      </c>
      <c r="AF25" s="24"/>
      <c r="AG25">
        <f t="shared" si="2"/>
        <v>961.0324760987337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-73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11.01408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787.43388197576132</v>
      </c>
      <c r="P26" s="36">
        <v>117.84451701931923</v>
      </c>
      <c r="Q26" s="36">
        <v>38.199999999999996</v>
      </c>
      <c r="R26" s="38">
        <v>0</v>
      </c>
      <c r="S26" s="38">
        <v>0</v>
      </c>
      <c r="T26" s="37">
        <f>SUMPRODUCT(LTA!J26:AN26,LTA!J$101:AN$101,LTA!J$103:AN$103)</f>
        <v>52.96</v>
      </c>
      <c r="U26" s="37">
        <f>SUMPRODUCT(LTA!J26:AN26,LTA!J$102:AN$102,LTA!J$103:AN$103)</f>
        <v>93.300000000000011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96.830000000000013</v>
      </c>
      <c r="AB26" s="75">
        <f>-STOA!N26</f>
        <v>-181.5</v>
      </c>
      <c r="AC26">
        <f t="shared" si="0"/>
        <v>13.053276646667397</v>
      </c>
      <c r="AD26">
        <f t="shared" si="1"/>
        <v>1029.752319267991</v>
      </c>
      <c r="AE26">
        <f>'IDT-1'!B26</f>
        <v>0</v>
      </c>
      <c r="AF26" s="24"/>
      <c r="AG26">
        <f t="shared" si="2"/>
        <v>1029.752319267991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-73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11.01408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82.253887602212032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849.38738995851077</v>
      </c>
      <c r="P27" s="36">
        <v>117.84451701931923</v>
      </c>
      <c r="Q27" s="36">
        <v>38.195607680809474</v>
      </c>
      <c r="R27" s="38">
        <v>0.08</v>
      </c>
      <c r="S27" s="38">
        <v>0</v>
      </c>
      <c r="T27" s="37">
        <f>SUMPRODUCT(LTA!J27:AN27,LTA!J$101:AN$101,LTA!J$103:AN$103)</f>
        <v>43.73</v>
      </c>
      <c r="U27" s="37">
        <f>SUMPRODUCT(LTA!J27:AN27,LTA!J$102:AN$102,LTA!J$103:AN$103)</f>
        <v>80.53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96.830000000000013</v>
      </c>
      <c r="AB27" s="75">
        <f>-STOA!N27</f>
        <v>-182.66</v>
      </c>
      <c r="AC27">
        <f t="shared" si="0"/>
        <v>13.257412378255598</v>
      </c>
      <c r="AD27">
        <f t="shared" si="1"/>
        <v>1081.6472971674343</v>
      </c>
      <c r="AE27">
        <f>'IDT-1'!B27</f>
        <v>0</v>
      </c>
      <c r="AF27" s="24"/>
      <c r="AG27">
        <f t="shared" si="2"/>
        <v>1081.6472971674343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-58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11.01408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82.253887602212032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932.74500873632974</v>
      </c>
      <c r="P28" s="36">
        <v>117.84</v>
      </c>
      <c r="Q28" s="36">
        <v>38.200000000000003</v>
      </c>
      <c r="R28" s="38">
        <v>1.6100000000000003</v>
      </c>
      <c r="S28" s="38">
        <v>0</v>
      </c>
      <c r="T28" s="37">
        <f>SUMPRODUCT(LTA!J28:AN28,LTA!J$101:AN$101,LTA!J$103:AN$103)</f>
        <v>42.9</v>
      </c>
      <c r="U28" s="37">
        <f>SUMPRODUCT(LTA!J28:AN28,LTA!J$102:AN$102,LTA!J$103:AN$103)</f>
        <v>78.430000000000007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96.830000000000013</v>
      </c>
      <c r="AB28" s="75">
        <f>-STOA!N28</f>
        <v>-182.66</v>
      </c>
      <c r="AC28">
        <f t="shared" si="0"/>
        <v>13.895028382158863</v>
      </c>
      <c r="AD28">
        <f t="shared" si="1"/>
        <v>1168.9671752412214</v>
      </c>
      <c r="AE28">
        <f>'IDT-1'!B28</f>
        <v>0</v>
      </c>
      <c r="AF28" s="24"/>
      <c r="AG28">
        <f t="shared" si="2"/>
        <v>1168.9671752412214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-52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11.01408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82.253887602212032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994.74483337191634</v>
      </c>
      <c r="P29" s="36">
        <v>117.84451701931923</v>
      </c>
      <c r="Q29" s="36">
        <v>38.195607680809474</v>
      </c>
      <c r="R29" s="38">
        <v>5.985204163330665</v>
      </c>
      <c r="S29" s="38">
        <v>0</v>
      </c>
      <c r="T29" s="37">
        <f>SUMPRODUCT(LTA!J29:AN29,LTA!J$101:AN$101,LTA!J$103:AN$103)</f>
        <v>42.330000000000005</v>
      </c>
      <c r="U29" s="37">
        <f>SUMPRODUCT(LTA!J29:AN29,LTA!J$102:AN$102,LTA!J$103:AN$103)</f>
        <v>70.47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96.830000000000013</v>
      </c>
      <c r="AB29" s="75">
        <f>-STOA!N29</f>
        <v>-182.66</v>
      </c>
      <c r="AC29">
        <f t="shared" si="0"/>
        <v>14.448696933349963</v>
      </c>
      <c r="AD29">
        <f t="shared" si="1"/>
        <v>1218.2586601890764</v>
      </c>
      <c r="AE29">
        <f>'IDT-1'!B29</f>
        <v>0</v>
      </c>
      <c r="AF29" s="24"/>
      <c r="AG29">
        <f t="shared" si="2"/>
        <v>1218.2586601890764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11.01408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82.253887602212032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1039.7994768379995</v>
      </c>
      <c r="P30" s="36">
        <v>117.84451701931923</v>
      </c>
      <c r="Q30" s="36">
        <v>38.195607680809474</v>
      </c>
      <c r="R30" s="38">
        <v>15.435201988812928</v>
      </c>
      <c r="S30" s="38">
        <v>0</v>
      </c>
      <c r="T30" s="37">
        <f>SUMPRODUCT(LTA!J30:AN30,LTA!J$101:AN$101,LTA!J$103:AN$103)</f>
        <v>41.129999999999995</v>
      </c>
      <c r="U30" s="37">
        <f>SUMPRODUCT(LTA!J30:AN30,LTA!J$102:AN$102,LTA!J$103:AN$103)</f>
        <v>68.099999999999994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96.830000000000013</v>
      </c>
      <c r="AB30" s="75">
        <f>-STOA!N30</f>
        <v>-182.66</v>
      </c>
      <c r="AC30">
        <f t="shared" si="0"/>
        <v>14.944317181998224</v>
      </c>
      <c r="AD30">
        <f t="shared" si="1"/>
        <v>1260.6976812319936</v>
      </c>
      <c r="AE30">
        <f>'IDT-1'!B30</f>
        <v>0</v>
      </c>
      <c r="AF30" s="24"/>
      <c r="AG30">
        <f t="shared" si="2"/>
        <v>1260.6976812319936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-68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11.01408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82.253887602212032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1069.3675016396014</v>
      </c>
      <c r="P31" s="36">
        <v>117.84451701931923</v>
      </c>
      <c r="Q31" s="36">
        <v>38.195607680809474</v>
      </c>
      <c r="R31" s="38">
        <v>27.94</v>
      </c>
      <c r="S31" s="38">
        <v>0</v>
      </c>
      <c r="T31" s="37">
        <f>SUMPRODUCT(LTA!J31:AN31,LTA!J$101:AN$101,LTA!J$103:AN$103)</f>
        <v>40.49</v>
      </c>
      <c r="U31" s="37">
        <f>SUMPRODUCT(LTA!J31:AN31,LTA!J$102:AN$102,LTA!J$103:AN$103)</f>
        <v>65.55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96.98</v>
      </c>
      <c r="AB31" s="75">
        <f>-STOA!N31</f>
        <v>-182.66</v>
      </c>
      <c r="AC31">
        <f t="shared" si="0"/>
        <v>15.467029521298102</v>
      </c>
      <c r="AD31">
        <f t="shared" si="1"/>
        <v>1276.2077917054828</v>
      </c>
      <c r="AE31">
        <f>'IDT-1'!B31</f>
        <v>4</v>
      </c>
      <c r="AF31" s="24"/>
      <c r="AG31">
        <f t="shared" si="2"/>
        <v>1280.2077917054828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11.01408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75.226481949120824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1065.2539535078156</v>
      </c>
      <c r="P32" s="36">
        <v>117.84451701931923</v>
      </c>
      <c r="Q32" s="36">
        <v>38.195607680809474</v>
      </c>
      <c r="R32" s="38">
        <v>43.500000000000007</v>
      </c>
      <c r="S32" s="38">
        <v>0</v>
      </c>
      <c r="T32" s="37">
        <f>SUMPRODUCT(LTA!J32:AN32,LTA!J$101:AN$101,LTA!J$103:AN$103)</f>
        <v>45.27</v>
      </c>
      <c r="U32" s="37">
        <f>SUMPRODUCT(LTA!J32:AN32,LTA!J$102:AN$102,LTA!J$103:AN$103)</f>
        <v>64.990000000000009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96.98</v>
      </c>
      <c r="AB32" s="75">
        <f>-STOA!N32</f>
        <v>-182.66</v>
      </c>
      <c r="AC32">
        <f t="shared" si="0"/>
        <v>15.598895613579357</v>
      </c>
      <c r="AD32">
        <f t="shared" si="1"/>
        <v>1277.7149718283245</v>
      </c>
      <c r="AE32">
        <f>'IDT-1'!B32</f>
        <v>32</v>
      </c>
      <c r="AF32" s="24"/>
      <c r="AG32">
        <f t="shared" si="2"/>
        <v>1309.7149718283245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11.01408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75.226481949120824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1040.771620556734</v>
      </c>
      <c r="P33" s="36">
        <v>117.84451701931923</v>
      </c>
      <c r="Q33" s="36">
        <v>38.195607680809474</v>
      </c>
      <c r="R33" s="38">
        <v>45.5</v>
      </c>
      <c r="S33" s="38">
        <v>0</v>
      </c>
      <c r="T33" s="37">
        <f>SUMPRODUCT(LTA!J33:AN33,LTA!J$101:AN$101,LTA!J$103:AN$103)</f>
        <v>59.550000000000004</v>
      </c>
      <c r="U33" s="37">
        <f>SUMPRODUCT(LTA!J33:AN33,LTA!J$102:AN$102,LTA!J$103:AN$103)</f>
        <v>64.12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96.98</v>
      </c>
      <c r="AB33" s="75">
        <f>-STOA!N33</f>
        <v>-182.66</v>
      </c>
      <c r="AC33">
        <f t="shared" si="0"/>
        <v>15.480332228165825</v>
      </c>
      <c r="AD33">
        <f t="shared" si="1"/>
        <v>1273.7612022626561</v>
      </c>
      <c r="AE33">
        <f>'IDT-1'!B33</f>
        <v>21</v>
      </c>
      <c r="AF33" s="24"/>
      <c r="AG33">
        <f t="shared" si="2"/>
        <v>1294.7612022626561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11.01408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75.226481949120824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921.99192164570377</v>
      </c>
      <c r="P34" s="36">
        <v>117.84451701931923</v>
      </c>
      <c r="Q34" s="36">
        <v>38.195607680809474</v>
      </c>
      <c r="R34" s="38">
        <v>46</v>
      </c>
      <c r="S34" s="38">
        <v>0</v>
      </c>
      <c r="T34" s="37">
        <f>SUMPRODUCT(LTA!J34:AN34,LTA!J$101:AN$101,LTA!J$103:AN$103)</f>
        <v>84.960000000000008</v>
      </c>
      <c r="U34" s="37">
        <f>SUMPRODUCT(LTA!J34:AN34,LTA!J$102:AN$102,LTA!J$103:AN$103)</f>
        <v>63.620000000000005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96.98</v>
      </c>
      <c r="AB34" s="75">
        <f>-STOA!N34</f>
        <v>-182.66</v>
      </c>
      <c r="AC34">
        <f t="shared" si="0"/>
        <v>14.255526555618941</v>
      </c>
      <c r="AD34">
        <f t="shared" si="1"/>
        <v>1233.6163090241732</v>
      </c>
      <c r="AE34">
        <f>'IDT-1'!B34</f>
        <v>46</v>
      </c>
      <c r="AF34" s="24"/>
      <c r="AG34">
        <f t="shared" si="2"/>
        <v>1279.6163090241732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-41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11.01408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82.253887602212032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924.43062703628516</v>
      </c>
      <c r="P35" s="36">
        <v>117.84451701931923</v>
      </c>
      <c r="Q35" s="36">
        <v>38.195607680809474</v>
      </c>
      <c r="R35" s="38">
        <v>47.1</v>
      </c>
      <c r="S35" s="38">
        <v>0</v>
      </c>
      <c r="T35" s="37">
        <f>SUMPRODUCT(LTA!J35:AN35,LTA!J$101:AN$101,LTA!J$103:AN$103)</f>
        <v>124.14</v>
      </c>
      <c r="U35" s="37">
        <f>SUMPRODUCT(LTA!J35:AN35,LTA!J$102:AN$102,LTA!J$103:AN$103)</f>
        <v>67.66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97.360000000000014</v>
      </c>
      <c r="AB35" s="75">
        <f>-STOA!N35</f>
        <v>-182.66</v>
      </c>
      <c r="AC35">
        <f t="shared" si="0"/>
        <v>14.473329472088899</v>
      </c>
      <c r="AD35">
        <f t="shared" si="1"/>
        <v>1315.5646171513758</v>
      </c>
      <c r="AE35">
        <f>'IDT-1'!B35</f>
        <v>5</v>
      </c>
      <c r="AF35" s="24"/>
      <c r="AG35">
        <f t="shared" si="2"/>
        <v>1320.5646171513758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11.01408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82.253887602212032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903.34457284908649</v>
      </c>
      <c r="P36" s="36">
        <v>117.84451701931923</v>
      </c>
      <c r="Q36" s="36">
        <v>38.195607680809474</v>
      </c>
      <c r="R36" s="38">
        <v>47.1</v>
      </c>
      <c r="S36" s="38">
        <v>0</v>
      </c>
      <c r="T36" s="37">
        <f>SUMPRODUCT(LTA!J36:AN36,LTA!J$101:AN$101,LTA!J$103:AN$103)</f>
        <v>155.44</v>
      </c>
      <c r="U36" s="37">
        <f>SUMPRODUCT(LTA!J36:AN36,LTA!J$102:AN$102,LTA!J$103:AN$103)</f>
        <v>66.56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97.360000000000014</v>
      </c>
      <c r="AB36" s="75">
        <f>-STOA!N36</f>
        <v>-182.66</v>
      </c>
      <c r="AC36">
        <f t="shared" si="0"/>
        <v>14.575300090091092</v>
      </c>
      <c r="AD36">
        <f t="shared" si="1"/>
        <v>1321.5765923461745</v>
      </c>
      <c r="AE36">
        <f>'IDT-1'!B36</f>
        <v>27</v>
      </c>
      <c r="AF36" s="24"/>
      <c r="AG36">
        <f t="shared" si="2"/>
        <v>1348.5765923461745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-16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11.01408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82.253887602212032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892.47826157189229</v>
      </c>
      <c r="P37" s="36">
        <v>117.84451701931923</v>
      </c>
      <c r="Q37" s="36">
        <v>38.195607680809474</v>
      </c>
      <c r="R37" s="38">
        <v>47.1</v>
      </c>
      <c r="S37" s="38">
        <v>0</v>
      </c>
      <c r="T37" s="37">
        <f>SUMPRODUCT(LTA!J37:AN37,LTA!J$101:AN$101,LTA!J$103:AN$103)</f>
        <v>187.23</v>
      </c>
      <c r="U37" s="37">
        <f>SUMPRODUCT(LTA!J37:AN37,LTA!J$102:AN$102,LTA!J$103:AN$103)</f>
        <v>65.14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97.360000000000014</v>
      </c>
      <c r="AB37" s="75">
        <f>-STOA!N37</f>
        <v>-182.66</v>
      </c>
      <c r="AC37">
        <f t="shared" si="0"/>
        <v>14.81409655176444</v>
      </c>
      <c r="AD37">
        <f t="shared" si="1"/>
        <v>1381.9014846073073</v>
      </c>
      <c r="AE37">
        <f>'IDT-1'!B37</f>
        <v>16</v>
      </c>
      <c r="AF37" s="24"/>
      <c r="AG37">
        <f t="shared" si="2"/>
        <v>1397.9014846073073</v>
      </c>
      <c r="AI37" s="34">
        <f>PXIL!H37</f>
        <v>0</v>
      </c>
      <c r="AJ37" s="34">
        <f>PXIL!N37</f>
        <v>0</v>
      </c>
      <c r="AK37" s="34">
        <f>RTM_IEX!H37</f>
        <v>25.06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11.01408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82.253887602212032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860.13923719220963</v>
      </c>
      <c r="P38" s="36">
        <v>117.84451701931923</v>
      </c>
      <c r="Q38" s="36">
        <v>38.195607680809474</v>
      </c>
      <c r="R38" s="38">
        <v>47.1</v>
      </c>
      <c r="S38" s="38">
        <v>0</v>
      </c>
      <c r="T38" s="37">
        <f>SUMPRODUCT(LTA!J38:AN38,LTA!J$101:AN$101,LTA!J$103:AN$103)</f>
        <v>217.35999999999999</v>
      </c>
      <c r="U38" s="37">
        <f>SUMPRODUCT(LTA!J38:AN38,LTA!J$102:AN$102,LTA!J$103:AN$103)</f>
        <v>62.85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97.360000000000014</v>
      </c>
      <c r="AB38" s="75">
        <f>-STOA!N38</f>
        <v>-182.66</v>
      </c>
      <c r="AC38">
        <f t="shared" si="0"/>
        <v>14.970764746975103</v>
      </c>
      <c r="AD38">
        <f t="shared" si="1"/>
        <v>1400.3957920324137</v>
      </c>
      <c r="AE38">
        <f>'IDT-1'!B38</f>
        <v>0</v>
      </c>
      <c r="AF38" s="24"/>
      <c r="AG38">
        <f t="shared" si="2"/>
        <v>1400.3957920324137</v>
      </c>
      <c r="AI38" s="34">
        <f>PXIL!H38</f>
        <v>0</v>
      </c>
      <c r="AJ38" s="34">
        <f>PXIL!N38</f>
        <v>0</v>
      </c>
      <c r="AK38" s="34">
        <f>RTM_IEX!H38</f>
        <v>48.21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11.01408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82.253887602212032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851.23234745444927</v>
      </c>
      <c r="P39" s="36">
        <v>117.84451701931923</v>
      </c>
      <c r="Q39" s="36">
        <v>38.195607680809474</v>
      </c>
      <c r="R39" s="38">
        <v>47.1</v>
      </c>
      <c r="S39" s="38">
        <v>0</v>
      </c>
      <c r="T39" s="37">
        <f>SUMPRODUCT(LTA!J39:AN39,LTA!J$101:AN$101,LTA!J$103:AN$103)</f>
        <v>264.19</v>
      </c>
      <c r="U39" s="37">
        <f>SUMPRODUCT(LTA!J39:AN39,LTA!J$102:AN$102,LTA!J$103:AN$103)</f>
        <v>60.63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97.360000000000014</v>
      </c>
      <c r="AB39" s="75">
        <f>-STOA!N39</f>
        <v>-182.66</v>
      </c>
      <c r="AC39">
        <f t="shared" si="0"/>
        <v>14.86465469092372</v>
      </c>
      <c r="AD39">
        <f t="shared" si="1"/>
        <v>1387.8697525585385</v>
      </c>
      <c r="AE39">
        <f>'IDT-1'!B39</f>
        <v>3</v>
      </c>
      <c r="AF39" s="24"/>
      <c r="AG39">
        <f t="shared" si="2"/>
        <v>1390.8697525585385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11.01408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82.253887602212032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834.79603976310705</v>
      </c>
      <c r="P40" s="36">
        <v>117.84451701931923</v>
      </c>
      <c r="Q40" s="36">
        <v>38.195607680809474</v>
      </c>
      <c r="R40" s="38">
        <v>47.1</v>
      </c>
      <c r="S40" s="38">
        <v>0</v>
      </c>
      <c r="T40" s="37">
        <f>SUMPRODUCT(LTA!J40:AN40,LTA!J$101:AN$101,LTA!J$103:AN$103)</f>
        <v>300.77999999999997</v>
      </c>
      <c r="U40" s="37">
        <f>SUMPRODUCT(LTA!J40:AN40,LTA!J$102:AN$102,LTA!J$103:AN$103)</f>
        <v>59.84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97.360000000000014</v>
      </c>
      <c r="AB40" s="75">
        <f>-STOA!N40</f>
        <v>-182.66</v>
      </c>
      <c r="AC40">
        <f t="shared" si="0"/>
        <v>15.027309706316446</v>
      </c>
      <c r="AD40">
        <f t="shared" si="1"/>
        <v>1407.0707898518037</v>
      </c>
      <c r="AE40">
        <f>'IDT-1'!B40</f>
        <v>8</v>
      </c>
      <c r="AF40" s="24"/>
      <c r="AG40">
        <f t="shared" si="2"/>
        <v>1415.0707898518037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10.638599999999999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82.253887602212032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849.85899563574651</v>
      </c>
      <c r="P41" s="36">
        <v>117.84451701931923</v>
      </c>
      <c r="Q41" s="36">
        <v>38.195607680809474</v>
      </c>
      <c r="R41" s="38">
        <v>47.1</v>
      </c>
      <c r="S41" s="38">
        <v>0</v>
      </c>
      <c r="T41" s="37">
        <f>SUMPRODUCT(LTA!J41:AN41,LTA!J$101:AN$101,LTA!J$103:AN$103)</f>
        <v>355.89</v>
      </c>
      <c r="U41" s="37">
        <f>SUMPRODUCT(LTA!J41:AN41,LTA!J$102:AN$102,LTA!J$103:AN$103)</f>
        <v>58.9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97.360000000000014</v>
      </c>
      <c r="AB41" s="75">
        <f>-STOA!N41</f>
        <v>-182.66</v>
      </c>
      <c r="AC41">
        <f t="shared" si="0"/>
        <v>15.910674181742623</v>
      </c>
      <c r="AD41">
        <f t="shared" si="1"/>
        <v>1439.0449012490169</v>
      </c>
      <c r="AE41">
        <f>'IDT-1'!B41</f>
        <v>0</v>
      </c>
      <c r="AF41" s="24"/>
      <c r="AG41">
        <f t="shared" si="2"/>
        <v>1439.0449012490169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-36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10.638599999999999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82.253887602212032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816.9791136091726</v>
      </c>
      <c r="P42" s="36">
        <v>117.84451701931923</v>
      </c>
      <c r="Q42" s="36">
        <v>38.195607680809474</v>
      </c>
      <c r="R42" s="38">
        <v>47.1</v>
      </c>
      <c r="S42" s="38">
        <v>0</v>
      </c>
      <c r="T42" s="37">
        <f>SUMPRODUCT(LTA!J42:AN42,LTA!J$101:AN$101,LTA!J$103:AN$103)</f>
        <v>384.21</v>
      </c>
      <c r="U42" s="37">
        <f>SUMPRODUCT(LTA!J42:AN42,LTA!J$102:AN$102,LTA!J$103:AN$103)</f>
        <v>58.02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97.360000000000014</v>
      </c>
      <c r="AB42" s="75">
        <f>-STOA!N42</f>
        <v>-182.66</v>
      </c>
      <c r="AC42">
        <f t="shared" si="0"/>
        <v>15.746382964570959</v>
      </c>
      <c r="AD42">
        <f t="shared" si="1"/>
        <v>1447.7693104396149</v>
      </c>
      <c r="AE42">
        <f>'IDT-1'!B42</f>
        <v>0</v>
      </c>
      <c r="AF42" s="24"/>
      <c r="AG42">
        <f t="shared" si="2"/>
        <v>1447.7693104396149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-22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82.253887602212032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804.56764906114017</v>
      </c>
      <c r="P43" s="36">
        <v>117.84451701931923</v>
      </c>
      <c r="Q43" s="36">
        <v>38.195607680809474</v>
      </c>
      <c r="R43" s="38">
        <v>47.1</v>
      </c>
      <c r="S43" s="38">
        <v>0</v>
      </c>
      <c r="T43" s="37">
        <f>SUMPRODUCT(LTA!J43:AN43,LTA!J$101:AN$101,LTA!J$103:AN$103)</f>
        <v>398.29</v>
      </c>
      <c r="U43" s="37">
        <f>SUMPRODUCT(LTA!J43:AN43,LTA!J$102:AN$102,LTA!J$103:AN$103)</f>
        <v>56.73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97.360000000000014</v>
      </c>
      <c r="AB43" s="75">
        <f>-STOA!N43</f>
        <v>-182.66</v>
      </c>
      <c r="AC43">
        <f t="shared" si="0"/>
        <v>15.842745397341261</v>
      </c>
      <c r="AD43">
        <f t="shared" si="1"/>
        <v>1437.0514834588118</v>
      </c>
      <c r="AE43">
        <f>'IDT-1'!B43</f>
        <v>0</v>
      </c>
      <c r="AF43" s="24"/>
      <c r="AG43">
        <f t="shared" si="2"/>
        <v>1437.0514834588118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-33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82.253887602212032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744.98608378252732</v>
      </c>
      <c r="P44" s="36">
        <v>117.84451701931923</v>
      </c>
      <c r="Q44" s="36">
        <v>38.195607680809474</v>
      </c>
      <c r="R44" s="38">
        <v>47.1</v>
      </c>
      <c r="S44" s="38">
        <v>0</v>
      </c>
      <c r="T44" s="37">
        <f>SUMPRODUCT(LTA!J44:AN44,LTA!J$101:AN$101,LTA!J$103:AN$103)</f>
        <v>424.83000000000004</v>
      </c>
      <c r="U44" s="37">
        <f>SUMPRODUCT(LTA!J44:AN44,LTA!J$102:AN$102,LTA!J$103:AN$103)</f>
        <v>55.81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97.360000000000014</v>
      </c>
      <c r="AB44" s="75">
        <f>-STOA!N44</f>
        <v>-182.66</v>
      </c>
      <c r="AC44">
        <f t="shared" si="0"/>
        <v>15.350832044079576</v>
      </c>
      <c r="AD44">
        <f t="shared" si="1"/>
        <v>1445.2618315334607</v>
      </c>
      <c r="AE44">
        <f>'IDT-1'!B44</f>
        <v>0</v>
      </c>
      <c r="AF44" s="24"/>
      <c r="AG44">
        <f t="shared" si="2"/>
        <v>1445.2618315334607</v>
      </c>
      <c r="AI44" s="34">
        <f>PXIL!H44</f>
        <v>0</v>
      </c>
      <c r="AJ44" s="34">
        <f>PXIL!N44</f>
        <v>0</v>
      </c>
      <c r="AK44" s="34">
        <f>RTM_IEX!H44</f>
        <v>8.68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82.253887602212032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720.9494648612208</v>
      </c>
      <c r="P45" s="36">
        <v>117.84451701931923</v>
      </c>
      <c r="Q45" s="36">
        <v>38.195607680809474</v>
      </c>
      <c r="R45" s="38">
        <v>47.1</v>
      </c>
      <c r="S45" s="38">
        <v>0</v>
      </c>
      <c r="T45" s="37">
        <f>SUMPRODUCT(LTA!J45:AN45,LTA!J$101:AN$101,LTA!J$103:AN$103)</f>
        <v>443.81</v>
      </c>
      <c r="U45" s="37">
        <f>SUMPRODUCT(LTA!J45:AN45,LTA!J$102:AN$102,LTA!J$103:AN$103)</f>
        <v>54.97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97.360000000000014</v>
      </c>
      <c r="AB45" s="75">
        <f>-STOA!N45</f>
        <v>-182.66</v>
      </c>
      <c r="AC45">
        <f t="shared" si="0"/>
        <v>15.4389764451406</v>
      </c>
      <c r="AD45">
        <f t="shared" si="1"/>
        <v>1455.6670682110932</v>
      </c>
      <c r="AE45">
        <f>'IDT-1'!B45</f>
        <v>0</v>
      </c>
      <c r="AF45" s="24"/>
      <c r="AG45">
        <f t="shared" si="2"/>
        <v>1455.6670682110932</v>
      </c>
      <c r="AI45" s="34">
        <f>PXIL!H45</f>
        <v>0</v>
      </c>
      <c r="AJ45" s="34">
        <f>PXIL!N45</f>
        <v>0</v>
      </c>
      <c r="AK45" s="34">
        <f>RTM_IEX!H45</f>
        <v>25.07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15.573967492672526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82.253887602212032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678.38666014917703</v>
      </c>
      <c r="P46" s="36">
        <v>117.84451701931923</v>
      </c>
      <c r="Q46" s="36">
        <v>38.195607680809474</v>
      </c>
      <c r="R46" s="38">
        <v>47</v>
      </c>
      <c r="S46" s="38">
        <v>0</v>
      </c>
      <c r="T46" s="37">
        <f>SUMPRODUCT(LTA!J46:AN46,LTA!J$101:AN$101,LTA!J$103:AN$103)</f>
        <v>463.84</v>
      </c>
      <c r="U46" s="37">
        <f>SUMPRODUCT(LTA!J46:AN46,LTA!J$102:AN$102,LTA!J$103:AN$103)</f>
        <v>55.2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97.360000000000014</v>
      </c>
      <c r="AB46" s="75">
        <f>-STOA!N46</f>
        <v>-182.66</v>
      </c>
      <c r="AC46">
        <f t="shared" si="0"/>
        <v>15.388384885559432</v>
      </c>
      <c r="AD46">
        <f t="shared" si="1"/>
        <v>1449.6948550586308</v>
      </c>
      <c r="AE46">
        <f>'IDT-1'!B46</f>
        <v>0</v>
      </c>
      <c r="AF46" s="24"/>
      <c r="AG46">
        <f t="shared" si="2"/>
        <v>1449.6948550586308</v>
      </c>
      <c r="AI46" s="34">
        <f>PXIL!H46</f>
        <v>0</v>
      </c>
      <c r="AJ46" s="34">
        <f>PXIL!N46</f>
        <v>0</v>
      </c>
      <c r="AK46" s="34">
        <f>RTM_IEX!H46</f>
        <v>41.45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652.12549377033952</v>
      </c>
      <c r="P47" s="36">
        <v>117.84451701931923</v>
      </c>
      <c r="Q47" s="36">
        <v>38.195607680809474</v>
      </c>
      <c r="R47" s="38">
        <v>47</v>
      </c>
      <c r="S47" s="38">
        <v>0</v>
      </c>
      <c r="T47" s="37">
        <f>SUMPRODUCT(LTA!J47:AN47,LTA!J$101:AN$101,LTA!J$103:AN$103)</f>
        <v>502.24</v>
      </c>
      <c r="U47" s="37">
        <f>SUMPRODUCT(LTA!J47:AN47,LTA!J$102:AN$102,LTA!J$103:AN$103)</f>
        <v>53.13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97.360000000000014</v>
      </c>
      <c r="AB47" s="75">
        <f>-STOA!N47</f>
        <v>-182.66</v>
      </c>
      <c r="AC47">
        <f t="shared" si="0"/>
        <v>15.426901364318875</v>
      </c>
      <c r="AD47">
        <f t="shared" si="1"/>
        <v>1454.2416336702811</v>
      </c>
      <c r="AE47">
        <f>'IDT-1'!B47</f>
        <v>0</v>
      </c>
      <c r="AF47" s="24"/>
      <c r="AG47">
        <f t="shared" si="2"/>
        <v>1454.2416336702811</v>
      </c>
      <c r="AI47" s="34">
        <f>PXIL!H47</f>
        <v>0</v>
      </c>
      <c r="AJ47" s="34">
        <f>PXIL!N47</f>
        <v>0</v>
      </c>
      <c r="AK47" s="34">
        <f>RTM_IEX!H47</f>
        <v>34.71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673.33568000720936</v>
      </c>
      <c r="P48" s="36">
        <v>117.84451701931923</v>
      </c>
      <c r="Q48" s="36">
        <v>38.195607680809474</v>
      </c>
      <c r="R48" s="38">
        <v>47</v>
      </c>
      <c r="S48" s="38">
        <v>0</v>
      </c>
      <c r="T48" s="37">
        <f>SUMPRODUCT(LTA!J48:AN48,LTA!J$101:AN$101,LTA!J$103:AN$103)</f>
        <v>517.93000000000006</v>
      </c>
      <c r="U48" s="37">
        <f>SUMPRODUCT(LTA!J48:AN48,LTA!J$102:AN$102,LTA!J$103:AN$103)</f>
        <v>51.510000000000005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97.360000000000014</v>
      </c>
      <c r="AB48" s="75">
        <f>-STOA!N48</f>
        <v>-182.66</v>
      </c>
      <c r="AC48">
        <f t="shared" si="0"/>
        <v>15.550287136857028</v>
      </c>
      <c r="AD48">
        <f t="shared" si="1"/>
        <v>1440.6884341346126</v>
      </c>
      <c r="AE48">
        <f>'IDT-1'!B48</f>
        <v>0</v>
      </c>
      <c r="AF48" s="24"/>
      <c r="AG48">
        <f t="shared" si="2"/>
        <v>1440.6884341346126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-14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653.08802789659728</v>
      </c>
      <c r="P49" s="36">
        <v>117.84451701931923</v>
      </c>
      <c r="Q49" s="36">
        <v>24.1</v>
      </c>
      <c r="R49" s="38">
        <v>47</v>
      </c>
      <c r="S49" s="38">
        <v>0</v>
      </c>
      <c r="T49" s="37">
        <f>SUMPRODUCT(LTA!J49:AN49,LTA!J$101:AN$101,LTA!J$103:AN$103)</f>
        <v>530.77</v>
      </c>
      <c r="U49" s="37">
        <f>SUMPRODUCT(LTA!J49:AN49,LTA!J$102:AN$102,LTA!J$103:AN$103)</f>
        <v>50.400000000000006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97.360000000000014</v>
      </c>
      <c r="AB49" s="75">
        <f>-STOA!N49</f>
        <v>-182.66</v>
      </c>
      <c r="AC49">
        <f t="shared" si="0"/>
        <v>15.402691543233532</v>
      </c>
      <c r="AD49">
        <f t="shared" si="1"/>
        <v>1413.2227699368145</v>
      </c>
      <c r="AE49">
        <f>'IDT-1'!B49</f>
        <v>0</v>
      </c>
      <c r="AF49" s="24"/>
      <c r="AG49">
        <f t="shared" si="2"/>
        <v>1413.2227699368145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-19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653.08802789659728</v>
      </c>
      <c r="P50" s="36">
        <v>117.84451701931923</v>
      </c>
      <c r="Q50" s="36">
        <v>14.46</v>
      </c>
      <c r="R50" s="38">
        <v>47</v>
      </c>
      <c r="S50" s="38">
        <v>0</v>
      </c>
      <c r="T50" s="37">
        <f>SUMPRODUCT(LTA!J50:AN50,LTA!J$101:AN$101,LTA!J$103:AN$103)</f>
        <v>538.65000000000009</v>
      </c>
      <c r="U50" s="37">
        <f>SUMPRODUCT(LTA!J50:AN50,LTA!J$102:AN$102,LTA!J$103:AN$103)</f>
        <v>49.290000000000006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97.360000000000014</v>
      </c>
      <c r="AB50" s="75">
        <f>-STOA!N50</f>
        <v>-182.66</v>
      </c>
      <c r="AC50">
        <f t="shared" si="0"/>
        <v>15.480237435932203</v>
      </c>
      <c r="AD50">
        <f t="shared" si="1"/>
        <v>1398.2752240441159</v>
      </c>
      <c r="AE50">
        <f>'IDT-1'!B50</f>
        <v>0</v>
      </c>
      <c r="AF50" s="24"/>
      <c r="AG50">
        <f t="shared" si="2"/>
        <v>1398.2752240441159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-31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639.98997078370485</v>
      </c>
      <c r="P51" s="36">
        <v>106.05</v>
      </c>
      <c r="Q51" s="36">
        <v>14.46</v>
      </c>
      <c r="R51" s="38">
        <v>47</v>
      </c>
      <c r="S51" s="38">
        <v>0</v>
      </c>
      <c r="T51" s="37">
        <f>SUMPRODUCT(LTA!J51:AN51,LTA!J$101:AN$101,LTA!J$103:AN$103)</f>
        <v>523.83999999999992</v>
      </c>
      <c r="U51" s="37">
        <f>SUMPRODUCT(LTA!J51:AN51,LTA!J$102:AN$102,LTA!J$103:AN$103)</f>
        <v>49.83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97.360000000000014</v>
      </c>
      <c r="AB51" s="75">
        <f>-STOA!N51</f>
        <v>-182.66</v>
      </c>
      <c r="AC51">
        <f t="shared" si="0"/>
        <v>14.96149392375006</v>
      </c>
      <c r="AD51">
        <f t="shared" si="1"/>
        <v>1399.3013934240862</v>
      </c>
      <c r="AE51">
        <f>'IDT-1'!B51</f>
        <v>0</v>
      </c>
      <c r="AF51" s="24"/>
      <c r="AG51">
        <f t="shared" si="2"/>
        <v>1399.3013934240862</v>
      </c>
      <c r="AI51" s="34">
        <f>PXIL!H51</f>
        <v>0</v>
      </c>
      <c r="AJ51" s="34">
        <f>PXIL!N51</f>
        <v>0</v>
      </c>
      <c r="AK51" s="34">
        <f>RTM_IEX!H51</f>
        <v>8.67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640.61079720628038</v>
      </c>
      <c r="P52" s="36">
        <v>86.77</v>
      </c>
      <c r="Q52" s="36">
        <v>14.46</v>
      </c>
      <c r="R52" s="38">
        <v>47</v>
      </c>
      <c r="S52" s="38">
        <v>0</v>
      </c>
      <c r="T52" s="37">
        <f>SUMPRODUCT(LTA!J52:AN52,LTA!J$101:AN$101,LTA!J$103:AN$103)</f>
        <v>526.06999999999994</v>
      </c>
      <c r="U52" s="37">
        <f>SUMPRODUCT(LTA!J52:AN52,LTA!J$102:AN$102,LTA!J$103:AN$103)</f>
        <v>50.49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97.360000000000014</v>
      </c>
      <c r="AB52" s="75">
        <f>-STOA!N52</f>
        <v>-182.66</v>
      </c>
      <c r="AC52">
        <f t="shared" si="0"/>
        <v>14.845244865699694</v>
      </c>
      <c r="AD52">
        <f t="shared" si="1"/>
        <v>1385.5784689047118</v>
      </c>
      <c r="AE52">
        <f>'IDT-1'!B52</f>
        <v>0</v>
      </c>
      <c r="AF52" s="24"/>
      <c r="AG52">
        <f t="shared" si="2"/>
        <v>1385.5784689047118</v>
      </c>
      <c r="AI52" s="34">
        <f>PXIL!H52</f>
        <v>0</v>
      </c>
      <c r="AJ52" s="34">
        <f>PXIL!N52</f>
        <v>0</v>
      </c>
      <c r="AK52" s="34">
        <f>RTM_IEX!H52</f>
        <v>10.6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640.61409261604604</v>
      </c>
      <c r="P53" s="36">
        <v>57.849999999999994</v>
      </c>
      <c r="Q53" s="36">
        <v>14.46</v>
      </c>
      <c r="R53" s="38">
        <v>47</v>
      </c>
      <c r="S53" s="38">
        <v>0</v>
      </c>
      <c r="T53" s="37">
        <f>SUMPRODUCT(LTA!J53:AN53,LTA!J$101:AN$101,LTA!J$103:AN$103)</f>
        <v>527.22</v>
      </c>
      <c r="U53" s="37">
        <f>SUMPRODUCT(LTA!J53:AN53,LTA!J$102:AN$102,LTA!J$103:AN$103)</f>
        <v>50.08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97.360000000000014</v>
      </c>
      <c r="AB53" s="75">
        <f>-STOA!N53</f>
        <v>-182.66</v>
      </c>
      <c r="AC53">
        <f t="shared" si="0"/>
        <v>14.689620547141729</v>
      </c>
      <c r="AD53">
        <f t="shared" si="1"/>
        <v>1367.2073886330361</v>
      </c>
      <c r="AE53">
        <f>'IDT-1'!B53</f>
        <v>0</v>
      </c>
      <c r="AF53" s="24"/>
      <c r="AG53">
        <f t="shared" si="2"/>
        <v>1367.2073886330361</v>
      </c>
      <c r="AI53" s="34">
        <f>PXIL!H53</f>
        <v>0</v>
      </c>
      <c r="AJ53" s="34">
        <f>PXIL!N53</f>
        <v>0</v>
      </c>
      <c r="AK53" s="34">
        <f>RTM_IEX!H53</f>
        <v>20.25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640.61409261604604</v>
      </c>
      <c r="P54" s="36">
        <v>57.843146556413892</v>
      </c>
      <c r="Q54" s="36">
        <v>14.46</v>
      </c>
      <c r="R54" s="38">
        <v>47</v>
      </c>
      <c r="S54" s="38">
        <v>0</v>
      </c>
      <c r="T54" s="37">
        <f>SUMPRODUCT(LTA!J54:AN54,LTA!J$101:AN$101,LTA!J$103:AN$103)</f>
        <v>526.88000000000011</v>
      </c>
      <c r="U54" s="37">
        <f>SUMPRODUCT(LTA!J54:AN54,LTA!J$102:AN$102,LTA!J$103:AN$103)</f>
        <v>51.11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97.360000000000014</v>
      </c>
      <c r="AB54" s="75">
        <f>-STOA!N54</f>
        <v>-182.66</v>
      </c>
      <c r="AC54">
        <f t="shared" si="0"/>
        <v>14.525258978215605</v>
      </c>
      <c r="AD54">
        <f t="shared" si="1"/>
        <v>1347.8048967583759</v>
      </c>
      <c r="AE54">
        <f>'IDT-1'!B54</f>
        <v>0</v>
      </c>
      <c r="AF54" s="24"/>
      <c r="AG54">
        <f t="shared" si="2"/>
        <v>1347.8048967583759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10.638599999999999</v>
      </c>
      <c r="E55">
        <f>GT_NG!P55</f>
        <v>15.060426929392445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644.30566953205118</v>
      </c>
      <c r="P55" s="36">
        <v>57.85</v>
      </c>
      <c r="Q55" s="36">
        <v>14.46</v>
      </c>
      <c r="R55" s="38">
        <v>47</v>
      </c>
      <c r="S55" s="38">
        <v>0</v>
      </c>
      <c r="T55" s="37">
        <f>SUMPRODUCT(LTA!J55:AN55,LTA!J$101:AN$101,LTA!J$103:AN$103)</f>
        <v>518.59</v>
      </c>
      <c r="U55" s="37">
        <f>SUMPRODUCT(LTA!J55:AN55,LTA!J$102:AN$102,LTA!J$103:AN$103)</f>
        <v>55.93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97.360000000000014</v>
      </c>
      <c r="AB55" s="75">
        <f>-STOA!N55</f>
        <v>-182.66</v>
      </c>
      <c r="AC55">
        <f t="shared" si="0"/>
        <v>14.730485578633507</v>
      </c>
      <c r="AD55">
        <f t="shared" si="1"/>
        <v>1323.828100517549</v>
      </c>
      <c r="AE55">
        <f>'IDT-1'!B55</f>
        <v>0</v>
      </c>
      <c r="AF55" s="24"/>
      <c r="AG55">
        <f t="shared" si="2"/>
        <v>1323.828100517549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-24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10.638599999999999</v>
      </c>
      <c r="E56">
        <f>GT_NG!P56</f>
        <v>15.060426929392445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641.26288982746178</v>
      </c>
      <c r="P56" s="36">
        <v>57.85</v>
      </c>
      <c r="Q56" s="36">
        <v>14.46</v>
      </c>
      <c r="R56" s="38">
        <v>47</v>
      </c>
      <c r="S56" s="38">
        <v>0</v>
      </c>
      <c r="T56" s="37">
        <f>SUMPRODUCT(LTA!J56:AN56,LTA!J$101:AN$101,LTA!J$103:AN$103)</f>
        <v>510.98</v>
      </c>
      <c r="U56" s="37">
        <f>SUMPRODUCT(LTA!J56:AN56,LTA!J$102:AN$102,LTA!J$103:AN$103)</f>
        <v>55.1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97.360000000000014</v>
      </c>
      <c r="AB56" s="75">
        <f>-STOA!N56</f>
        <v>-182.66</v>
      </c>
      <c r="AC56">
        <f t="shared" si="0"/>
        <v>14.820395699062519</v>
      </c>
      <c r="AD56">
        <f t="shared" si="1"/>
        <v>1290.2554106925309</v>
      </c>
      <c r="AE56">
        <f>'IDT-1'!B56</f>
        <v>0</v>
      </c>
      <c r="AF56" s="24"/>
      <c r="AG56">
        <f t="shared" si="2"/>
        <v>1290.2554106925309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-46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10.638599999999999</v>
      </c>
      <c r="E57">
        <f>GT_NG!P57</f>
        <v>15.060426929392445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593.73745997781316</v>
      </c>
      <c r="P57" s="36">
        <v>57.85</v>
      </c>
      <c r="Q57" s="36">
        <v>14.46</v>
      </c>
      <c r="R57" s="38">
        <v>46.999999999999993</v>
      </c>
      <c r="S57" s="38">
        <v>0</v>
      </c>
      <c r="T57" s="37">
        <f>SUMPRODUCT(LTA!J57:AN57,LTA!J$101:AN$101,LTA!J$103:AN$103)</f>
        <v>498.62</v>
      </c>
      <c r="U57" s="37">
        <f>SUMPRODUCT(LTA!J57:AN57,LTA!J$102:AN$102,LTA!J$103:AN$103)</f>
        <v>54.27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97.360000000000014</v>
      </c>
      <c r="AB57" s="75">
        <f>-STOA!N57</f>
        <v>-182.66</v>
      </c>
      <c r="AC57">
        <f t="shared" si="0"/>
        <v>13.920712832980572</v>
      </c>
      <c r="AD57">
        <f t="shared" si="1"/>
        <v>1276.439663708964</v>
      </c>
      <c r="AE57">
        <f>'IDT-1'!B57</f>
        <v>0</v>
      </c>
      <c r="AF57" s="24"/>
      <c r="AG57">
        <f t="shared" si="2"/>
        <v>1276.439663708964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10.638599999999999</v>
      </c>
      <c r="E58">
        <f>GT_NG!P58</f>
        <v>15.060426929392445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587.24462984156298</v>
      </c>
      <c r="P58" s="36">
        <v>57.85</v>
      </c>
      <c r="Q58" s="36">
        <v>14.46</v>
      </c>
      <c r="R58" s="38">
        <v>46.999999999999993</v>
      </c>
      <c r="S58" s="38">
        <v>0</v>
      </c>
      <c r="T58" s="37">
        <f>SUMPRODUCT(LTA!J58:AN58,LTA!J$101:AN$101,LTA!J$103:AN$103)</f>
        <v>486.55</v>
      </c>
      <c r="U58" s="37">
        <f>SUMPRODUCT(LTA!J58:AN58,LTA!J$102:AN$102,LTA!J$103:AN$103)</f>
        <v>53.42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97.360000000000014</v>
      </c>
      <c r="AB58" s="75">
        <f>-STOA!N58</f>
        <v>-182.66</v>
      </c>
      <c r="AC58">
        <f t="shared" si="0"/>
        <v>13.822409059836072</v>
      </c>
      <c r="AD58">
        <f t="shared" si="1"/>
        <v>1264.8351373458588</v>
      </c>
      <c r="AE58">
        <f>'IDT-1'!B58</f>
        <v>0</v>
      </c>
      <c r="AF58" s="24"/>
      <c r="AG58">
        <f t="shared" si="2"/>
        <v>1264.8351373458588</v>
      </c>
      <c r="AI58" s="34">
        <f>PXIL!H58</f>
        <v>0</v>
      </c>
      <c r="AJ58" s="34">
        <f>PXIL!N58</f>
        <v>0</v>
      </c>
      <c r="AK58" s="34">
        <f>RTM_IEX!H58</f>
        <v>7.71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10.638599999999999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600.8355565278606</v>
      </c>
      <c r="P59" s="36">
        <v>57.843146556413892</v>
      </c>
      <c r="Q59" s="36">
        <v>14.46</v>
      </c>
      <c r="R59" s="38">
        <v>46.999999999999993</v>
      </c>
      <c r="S59" s="38">
        <v>0</v>
      </c>
      <c r="T59" s="37">
        <f>SUMPRODUCT(LTA!J59:AN59,LTA!J$101:AN$101,LTA!J$103:AN$103)</f>
        <v>469.68999999999994</v>
      </c>
      <c r="U59" s="37">
        <f>SUMPRODUCT(LTA!J59:AN59,LTA!J$102:AN$102,LTA!J$103:AN$103)</f>
        <v>52.150000000000006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97.360000000000014</v>
      </c>
      <c r="AB59" s="75">
        <f>-STOA!N59</f>
        <v>-182.66</v>
      </c>
      <c r="AC59">
        <f t="shared" si="0"/>
        <v>13.994811275074847</v>
      </c>
      <c r="AD59">
        <f t="shared" si="1"/>
        <v>1285.1868083733311</v>
      </c>
      <c r="AE59">
        <f>'IDT-1'!B59</f>
        <v>0</v>
      </c>
      <c r="AF59" s="24"/>
      <c r="AG59">
        <f t="shared" si="2"/>
        <v>1285.1868083733311</v>
      </c>
      <c r="AI59" s="34">
        <f>PXIL!H59</f>
        <v>0</v>
      </c>
      <c r="AJ59" s="34">
        <f>PXIL!N59</f>
        <v>0</v>
      </c>
      <c r="AK59" s="34">
        <f>RTM_IEX!H59</f>
        <v>32.78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10.638599999999999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600.83751706912301</v>
      </c>
      <c r="P60" s="36">
        <v>57.843320702721321</v>
      </c>
      <c r="Q60" s="36">
        <v>14.46</v>
      </c>
      <c r="R60" s="38">
        <v>47.5</v>
      </c>
      <c r="S60" s="38">
        <v>0</v>
      </c>
      <c r="T60" s="37">
        <f>SUMPRODUCT(LTA!J60:AN60,LTA!J$101:AN$101,LTA!J$103:AN$103)</f>
        <v>448.94</v>
      </c>
      <c r="U60" s="37">
        <f>SUMPRODUCT(LTA!J60:AN60,LTA!J$102:AN$102,LTA!J$103:AN$103)</f>
        <v>51.46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97.360000000000014</v>
      </c>
      <c r="AB60" s="75">
        <f>-STOA!N60</f>
        <v>-182.66</v>
      </c>
      <c r="AC60">
        <f t="shared" si="0"/>
        <v>13.964673206450435</v>
      </c>
      <c r="AD60">
        <f t="shared" si="1"/>
        <v>1281.6290811295257</v>
      </c>
      <c r="AE60">
        <f>'IDT-1'!B60</f>
        <v>0</v>
      </c>
      <c r="AF60" s="24"/>
      <c r="AG60">
        <f t="shared" si="2"/>
        <v>1281.6290811295257</v>
      </c>
      <c r="AI60" s="34">
        <f>PXIL!H60</f>
        <v>0</v>
      </c>
      <c r="AJ60" s="34">
        <f>PXIL!N60</f>
        <v>0</v>
      </c>
      <c r="AK60" s="34">
        <f>RTM_IEX!H60</f>
        <v>50.13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10.638599999999999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82.253887602212032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618.43050476562735</v>
      </c>
      <c r="P61" s="36">
        <v>57.843146556413892</v>
      </c>
      <c r="Q61" s="36">
        <v>14.46</v>
      </c>
      <c r="R61" s="38">
        <v>47.5</v>
      </c>
      <c r="S61" s="38">
        <v>0</v>
      </c>
      <c r="T61" s="37">
        <f>SUMPRODUCT(LTA!J61:AN61,LTA!J$101:AN$101,LTA!J$103:AN$103)</f>
        <v>421.07</v>
      </c>
      <c r="U61" s="37">
        <f>SUMPRODUCT(LTA!J61:AN61,LTA!J$102:AN$102,LTA!J$103:AN$103)</f>
        <v>48.44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97.360000000000014</v>
      </c>
      <c r="AB61" s="75">
        <f>-STOA!N61</f>
        <v>-182.66</v>
      </c>
      <c r="AC61">
        <f t="shared" si="0"/>
        <v>13.700432823198861</v>
      </c>
      <c r="AD61">
        <f t="shared" si="1"/>
        <v>1250.4361330304469</v>
      </c>
      <c r="AE61">
        <f>'IDT-1'!B61</f>
        <v>0</v>
      </c>
      <c r="AF61" s="24"/>
      <c r="AG61">
        <f t="shared" si="2"/>
        <v>1250.4361330304469</v>
      </c>
      <c r="AI61" s="34">
        <f>PXIL!H61</f>
        <v>0</v>
      </c>
      <c r="AJ61" s="34">
        <f>PXIL!N61</f>
        <v>0</v>
      </c>
      <c r="AK61" s="34">
        <f>RTM_IEX!H61</f>
        <v>33.74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10.638599999999999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82.253887602212032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682.08570487745601</v>
      </c>
      <c r="P62" s="36">
        <v>86.77</v>
      </c>
      <c r="Q62" s="36">
        <v>14.46</v>
      </c>
      <c r="R62" s="38">
        <v>47.5</v>
      </c>
      <c r="S62" s="38">
        <v>0</v>
      </c>
      <c r="T62" s="37">
        <f>SUMPRODUCT(LTA!J62:AN62,LTA!J$101:AN$101,LTA!J$103:AN$103)</f>
        <v>393.95000000000005</v>
      </c>
      <c r="U62" s="37">
        <f>SUMPRODUCT(LTA!J62:AN62,LTA!J$102:AN$102,LTA!J$103:AN$103)</f>
        <v>45.480000000000004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97.360000000000014</v>
      </c>
      <c r="AB62" s="75">
        <f>-STOA!N62</f>
        <v>-182.66</v>
      </c>
      <c r="AC62">
        <f t="shared" si="0"/>
        <v>14.047286073064345</v>
      </c>
      <c r="AD62">
        <f t="shared" si="1"/>
        <v>1291.3813333359963</v>
      </c>
      <c r="AE62">
        <f>'IDT-1'!B62</f>
        <v>0</v>
      </c>
      <c r="AF62" s="24"/>
      <c r="AG62">
        <f t="shared" si="2"/>
        <v>1291.3813333359963</v>
      </c>
      <c r="AI62" s="34">
        <f>PXIL!H62</f>
        <v>0</v>
      </c>
      <c r="AJ62" s="34">
        <f>PXIL!N62</f>
        <v>0</v>
      </c>
      <c r="AK62" s="34">
        <f>RTM_IEX!H62</f>
        <v>12.53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10.638599999999999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82.253887602212032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681.54577072541667</v>
      </c>
      <c r="P63" s="36">
        <v>117.84451701931923</v>
      </c>
      <c r="Q63" s="36">
        <v>14.46</v>
      </c>
      <c r="R63" s="38">
        <v>47.5</v>
      </c>
      <c r="S63" s="38">
        <v>0</v>
      </c>
      <c r="T63" s="37">
        <f>SUMPRODUCT(LTA!J63:AN63,LTA!J$101:AN$101,LTA!J$103:AN$103)</f>
        <v>331.77000000000004</v>
      </c>
      <c r="U63" s="37">
        <f>SUMPRODUCT(LTA!J63:AN63,LTA!J$102:AN$102,LTA!J$103:AN$103)</f>
        <v>49.43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97.360000000000014</v>
      </c>
      <c r="AB63" s="75">
        <f>-STOA!N63</f>
        <v>-182.66</v>
      </c>
      <c r="AC63">
        <f t="shared" si="0"/>
        <v>13.709392569149495</v>
      </c>
      <c r="AD63">
        <f t="shared" si="1"/>
        <v>1251.4938097071908</v>
      </c>
      <c r="AE63">
        <f>'IDT-1'!B63</f>
        <v>0</v>
      </c>
      <c r="AF63" s="24"/>
      <c r="AG63">
        <f t="shared" si="2"/>
        <v>1251.4938097071908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15.060426929392445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82.253887602212032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687.43385160085859</v>
      </c>
      <c r="P64" s="36">
        <v>117.84451701931923</v>
      </c>
      <c r="Q64" s="36">
        <v>14.46</v>
      </c>
      <c r="R64" s="38">
        <v>47.5</v>
      </c>
      <c r="S64" s="38">
        <v>0</v>
      </c>
      <c r="T64" s="37">
        <f>SUMPRODUCT(LTA!J64:AN64,LTA!J$101:AN$101,LTA!J$103:AN$103)</f>
        <v>299.59000000000003</v>
      </c>
      <c r="U64" s="37">
        <f>SUMPRODUCT(LTA!J64:AN64,LTA!J$102:AN$102,LTA!J$103:AN$103)</f>
        <v>50.900000000000006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97.360000000000014</v>
      </c>
      <c r="AB64" s="75">
        <f>-STOA!N64</f>
        <v>-182.66</v>
      </c>
      <c r="AC64">
        <f t="shared" si="0"/>
        <v>13.589928448503208</v>
      </c>
      <c r="AD64">
        <f t="shared" si="1"/>
        <v>1237.3913547032789</v>
      </c>
      <c r="AE64">
        <f>'IDT-1'!B64</f>
        <v>0</v>
      </c>
      <c r="AF64" s="24"/>
      <c r="AG64">
        <f t="shared" si="2"/>
        <v>1237.3913547032789</v>
      </c>
      <c r="AI64" s="34">
        <f>PXIL!H64</f>
        <v>0</v>
      </c>
      <c r="AJ64" s="34">
        <f>PXIL!N64</f>
        <v>0</v>
      </c>
      <c r="AK64" s="34">
        <f>RTM_IEX!H64</f>
        <v>10.6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10.638599999999999</v>
      </c>
      <c r="E65">
        <f>GT_NG!P65</f>
        <v>15.060426929392445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82.253887602212032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700.82483168127158</v>
      </c>
      <c r="P65" s="36">
        <v>117.84451701931923</v>
      </c>
      <c r="Q65" s="36">
        <v>22.61</v>
      </c>
      <c r="R65" s="38">
        <v>47.5</v>
      </c>
      <c r="S65" s="38">
        <v>0</v>
      </c>
      <c r="T65" s="37">
        <f>SUMPRODUCT(LTA!J65:AN65,LTA!J$101:AN$101,LTA!J$103:AN$103)</f>
        <v>256.85000000000002</v>
      </c>
      <c r="U65" s="37">
        <f>SUMPRODUCT(LTA!J65:AN65,LTA!J$102:AN$102,LTA!J$103:AN$103)</f>
        <v>64.180000000000007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97.360000000000014</v>
      </c>
      <c r="AB65" s="75">
        <f>-STOA!N65</f>
        <v>-182.66</v>
      </c>
      <c r="AC65">
        <f t="shared" si="0"/>
        <v>13.569907204776904</v>
      </c>
      <c r="AD65">
        <f t="shared" si="1"/>
        <v>1202.8923560274186</v>
      </c>
      <c r="AE65">
        <f>'IDT-1'!B65</f>
        <v>0</v>
      </c>
      <c r="AF65" s="24"/>
      <c r="AG65">
        <f t="shared" si="2"/>
        <v>1202.8923560274186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-16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10.638599999999999</v>
      </c>
      <c r="E66">
        <f>GT_NG!P66</f>
        <v>15.060426929392445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82.253887602212032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685.06661189436863</v>
      </c>
      <c r="P66" s="36">
        <v>117.84451701931923</v>
      </c>
      <c r="Q66" s="36">
        <v>38.195607680809474</v>
      </c>
      <c r="R66" s="38">
        <v>47.5</v>
      </c>
      <c r="S66" s="38">
        <v>0</v>
      </c>
      <c r="T66" s="37">
        <f>SUMPRODUCT(LTA!J66:AN66,LTA!J$101:AN$101,LTA!J$103:AN$103)</f>
        <v>224.55</v>
      </c>
      <c r="U66" s="37">
        <f>SUMPRODUCT(LTA!J66:AN66,LTA!J$102:AN$102,LTA!J$103:AN$103)</f>
        <v>64.62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97.360000000000014</v>
      </c>
      <c r="AB66" s="75">
        <f>-STOA!N66</f>
        <v>-182.66</v>
      </c>
      <c r="AC66">
        <f t="shared" si="0"/>
        <v>13.302886739487494</v>
      </c>
      <c r="AD66">
        <f t="shared" si="1"/>
        <v>1203.5067643866146</v>
      </c>
      <c r="AE66">
        <f>'IDT-1'!B66</f>
        <v>0</v>
      </c>
      <c r="AF66" s="24"/>
      <c r="AG66">
        <f t="shared" si="2"/>
        <v>1203.5067643866146</v>
      </c>
      <c r="AI66" s="34">
        <f>PXIL!H66</f>
        <v>0</v>
      </c>
      <c r="AJ66" s="34">
        <f>PXIL!N66</f>
        <v>0</v>
      </c>
      <c r="AK66" s="34">
        <f>RTM_IEX!H66</f>
        <v>16.38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10.638599999999999</v>
      </c>
      <c r="E67">
        <f>GT_NG!P67</f>
        <v>15.060426929392445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82.253887602212032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734.12419147164451</v>
      </c>
      <c r="P67" s="36">
        <v>117.84451701931923</v>
      </c>
      <c r="Q67" s="36">
        <v>38.195607680809474</v>
      </c>
      <c r="R67" s="38">
        <v>42.075184803753288</v>
      </c>
      <c r="S67" s="38">
        <v>0</v>
      </c>
      <c r="T67" s="37">
        <f>SUMPRODUCT(LTA!J67:AN67,LTA!J$101:AN$101,LTA!J$103:AN$103)</f>
        <v>169.88</v>
      </c>
      <c r="U67" s="37">
        <f>SUMPRODUCT(LTA!J67:AN67,LTA!J$102:AN$102,LTA!J$103:AN$103)</f>
        <v>65.789999999999992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97.03</v>
      </c>
      <c r="AB67" s="75">
        <f>-STOA!N67</f>
        <v>-182.66</v>
      </c>
      <c r="AC67">
        <f t="shared" si="0"/>
        <v>13.257717960288137</v>
      </c>
      <c r="AD67">
        <f t="shared" si="1"/>
        <v>1198.1746975468429</v>
      </c>
      <c r="AE67">
        <f>'IDT-1'!B67</f>
        <v>0</v>
      </c>
      <c r="AF67" s="24"/>
      <c r="AG67">
        <f t="shared" si="2"/>
        <v>1198.1746975468429</v>
      </c>
      <c r="AI67" s="34">
        <f>PXIL!H67</f>
        <v>0</v>
      </c>
      <c r="AJ67" s="34">
        <f>PXIL!N67</f>
        <v>0</v>
      </c>
      <c r="AK67" s="34">
        <f>RTM_IEX!H67</f>
        <v>21.2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10.638599999999999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82.253887602212032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767.81319148739158</v>
      </c>
      <c r="P68" s="36">
        <v>117.84451701931923</v>
      </c>
      <c r="Q68" s="36">
        <v>38.195607680809474</v>
      </c>
      <c r="R68" s="38">
        <v>31.32</v>
      </c>
      <c r="S68" s="38">
        <v>0</v>
      </c>
      <c r="T68" s="37">
        <f>SUMPRODUCT(LTA!J68:AN68,LTA!J$101:AN$101,LTA!J$103:AN$103)</f>
        <v>151.02000000000001</v>
      </c>
      <c r="U68" s="37">
        <f>SUMPRODUCT(LTA!J68:AN68,LTA!J$102:AN$102,LTA!J$103:AN$103)</f>
        <v>65.72999999999999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97.03</v>
      </c>
      <c r="AB68" s="75">
        <f>-STOA!N68</f>
        <v>-182.66</v>
      </c>
      <c r="AC68">
        <f t="shared" ref="AC68:AC98" si="3">SUMIF(B68:AB68,"&gt;0")*$AC$2-SUMIF(B68:AB68,"&lt;0")*($AC$2/(1-$AC$2))+SUMIF(AI68:AR68,"&gt;0")*$AC$2-SUMIF(AI68:AR68,"&lt;0")*($AC$2/(1-$AC$2))</f>
        <v>13.356282008068883</v>
      </c>
      <c r="AD68">
        <f t="shared" ref="AD68:AD98" si="4">SUM(B68:AB68,AI68:AR68)-AC68</f>
        <v>1209.809948711056</v>
      </c>
      <c r="AE68">
        <f>'IDT-1'!B68</f>
        <v>0</v>
      </c>
      <c r="AF68" s="24"/>
      <c r="AG68">
        <f t="shared" ref="AG68:AG98" si="5">SUM(AD68:AF68)+AT68</f>
        <v>1209.809948711056</v>
      </c>
      <c r="AI68" s="34">
        <f>PXIL!H68</f>
        <v>0</v>
      </c>
      <c r="AJ68" s="34">
        <f>PXIL!N68</f>
        <v>0</v>
      </c>
      <c r="AK68" s="34">
        <f>RTM_IEX!H68</f>
        <v>28.92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10.638599999999999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82.25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768.73004191044254</v>
      </c>
      <c r="P69" s="36">
        <v>117.84451701931923</v>
      </c>
      <c r="Q69" s="36">
        <v>38.195607680809474</v>
      </c>
      <c r="R69" s="38">
        <v>16.73</v>
      </c>
      <c r="S69" s="38">
        <v>0</v>
      </c>
      <c r="T69" s="37">
        <f>SUMPRODUCT(LTA!J69:AN69,LTA!J$101:AN$101,LTA!J$103:AN$103)</f>
        <v>126.25</v>
      </c>
      <c r="U69" s="37">
        <f>SUMPRODUCT(LTA!J69:AN69,LTA!J$102:AN$102,LTA!J$103:AN$103)</f>
        <v>67.3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43.38</v>
      </c>
      <c r="Z69" s="34">
        <f>IEX!N69</f>
        <v>0</v>
      </c>
      <c r="AA69" s="75">
        <f>STOA!H69</f>
        <v>97.03</v>
      </c>
      <c r="AB69" s="75">
        <f>-STOA!N69</f>
        <v>-182.66</v>
      </c>
      <c r="AC69">
        <f t="shared" si="3"/>
        <v>13.583065624283496</v>
      </c>
      <c r="AD69">
        <f t="shared" si="4"/>
        <v>1138.1661279156801</v>
      </c>
      <c r="AE69">
        <f>'IDT-1'!B69</f>
        <v>69.48</v>
      </c>
      <c r="AF69" s="24"/>
      <c r="AG69">
        <f t="shared" si="5"/>
        <v>1207.6461279156802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-49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82.25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832.67497142692935</v>
      </c>
      <c r="P70" s="36">
        <v>117.84451701931923</v>
      </c>
      <c r="Q70" s="36">
        <v>38.195607680809474</v>
      </c>
      <c r="R70" s="38">
        <v>8.08</v>
      </c>
      <c r="S70" s="38">
        <v>0</v>
      </c>
      <c r="T70" s="37">
        <f>SUMPRODUCT(LTA!J70:AN70,LTA!J$101:AN$101,LTA!J$103:AN$103)</f>
        <v>109.14</v>
      </c>
      <c r="U70" s="37">
        <f>SUMPRODUCT(LTA!J70:AN70,LTA!J$102:AN$102,LTA!J$103:AN$103)</f>
        <v>67.53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98.34</v>
      </c>
      <c r="Z70" s="34">
        <f>IEX!N70</f>
        <v>0</v>
      </c>
      <c r="AA70" s="75">
        <f>STOA!H70</f>
        <v>97.03</v>
      </c>
      <c r="AB70" s="75">
        <f>-STOA!N70</f>
        <v>-182.66</v>
      </c>
      <c r="AC70">
        <f t="shared" si="3"/>
        <v>14.918040284339771</v>
      </c>
      <c r="AD70">
        <f t="shared" si="4"/>
        <v>1165.2060827721104</v>
      </c>
      <c r="AE70">
        <f>'IDT-1'!B70</f>
        <v>68.828999999999994</v>
      </c>
      <c r="AF70" s="24"/>
      <c r="AG70">
        <f t="shared" si="5"/>
        <v>1234.0350827721104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-114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15.060426929392445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82.25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898.43265600643417</v>
      </c>
      <c r="P71" s="36">
        <v>117.84451701931923</v>
      </c>
      <c r="Q71" s="36">
        <v>38.195607680809474</v>
      </c>
      <c r="R71" s="38">
        <v>2.4</v>
      </c>
      <c r="S71" s="38">
        <v>0</v>
      </c>
      <c r="T71" s="37">
        <f>SUMPRODUCT(LTA!J71:AN71,LTA!J$101:AN$101,LTA!J$103:AN$103)</f>
        <v>88.51</v>
      </c>
      <c r="U71" s="37">
        <f>SUMPRODUCT(LTA!J71:AN71,LTA!J$102:AN$102,LTA!J$103:AN$103)</f>
        <v>68.039999999999992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90.42</v>
      </c>
      <c r="Z71" s="34">
        <f>IEX!N71</f>
        <v>0</v>
      </c>
      <c r="AA71" s="75">
        <f>STOA!H71</f>
        <v>96.98</v>
      </c>
      <c r="AB71" s="75">
        <f>-STOA!N71</f>
        <v>-182.66</v>
      </c>
      <c r="AC71">
        <f t="shared" si="3"/>
        <v>15.708178304755176</v>
      </c>
      <c r="AD71">
        <f t="shared" si="4"/>
        <v>1214.2936293312002</v>
      </c>
      <c r="AE71">
        <f>'IDT-1'!B71</f>
        <v>60.658000000000001</v>
      </c>
      <c r="AF71" s="24"/>
      <c r="AG71">
        <f t="shared" si="5"/>
        <v>1274.9516293312001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-136</v>
      </c>
      <c r="AM71" s="34">
        <f>RTM_PXI!H71</f>
        <v>0</v>
      </c>
      <c r="AN71" s="34">
        <f>RTM_PXI!N71</f>
        <v>0</v>
      </c>
      <c r="AO71" s="148">
        <f>GDAM_IEX!H71</f>
        <v>39.89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15.060426929392445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82.25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910.31208406490509</v>
      </c>
      <c r="P72" s="36">
        <v>117.84451701931923</v>
      </c>
      <c r="Q72" s="36">
        <v>38.195607680809474</v>
      </c>
      <c r="R72" s="38">
        <v>0.65</v>
      </c>
      <c r="S72" s="38">
        <v>0</v>
      </c>
      <c r="T72" s="37">
        <f>SUMPRODUCT(LTA!J72:AN72,LTA!J$101:AN$101,LTA!J$103:AN$103)</f>
        <v>75.13</v>
      </c>
      <c r="U72" s="37">
        <f>SUMPRODUCT(LTA!J72:AN72,LTA!J$102:AN$102,LTA!J$103:AN$103)</f>
        <v>68.430000000000007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95.19</v>
      </c>
      <c r="Z72" s="34">
        <f>IEX!N72</f>
        <v>0</v>
      </c>
      <c r="AA72" s="75">
        <f>STOA!H72</f>
        <v>96.98</v>
      </c>
      <c r="AB72" s="75">
        <f>-STOA!N72</f>
        <v>-182.66</v>
      </c>
      <c r="AC72">
        <f t="shared" si="3"/>
        <v>15.669305084149435</v>
      </c>
      <c r="AD72">
        <f t="shared" si="4"/>
        <v>1265.9419306102766</v>
      </c>
      <c r="AE72">
        <f>'IDT-1'!B72</f>
        <v>53.938000000000002</v>
      </c>
      <c r="AF72" s="24"/>
      <c r="AG72">
        <f t="shared" si="5"/>
        <v>1319.8799306102767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-108</v>
      </c>
      <c r="AM72" s="34">
        <f>RTM_PXI!H72</f>
        <v>0</v>
      </c>
      <c r="AN72" s="34">
        <f>RTM_PXI!N72</f>
        <v>0</v>
      </c>
      <c r="AO72" s="148">
        <f>GDAM_IEX!H72</f>
        <v>61.59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10.638599999999999</v>
      </c>
      <c r="E73">
        <f>GT_NG!P73</f>
        <v>15.060426929392445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949.14327204839083</v>
      </c>
      <c r="P73" s="36">
        <v>117.84451701931923</v>
      </c>
      <c r="Q73" s="36">
        <v>38.195607680809474</v>
      </c>
      <c r="R73" s="38">
        <v>0.3</v>
      </c>
      <c r="S73" s="38">
        <v>0</v>
      </c>
      <c r="T73" s="37">
        <f>SUMPRODUCT(LTA!J73:AN73,LTA!J$101:AN$101,LTA!J$103:AN$103)</f>
        <v>66.290000000000006</v>
      </c>
      <c r="U73" s="37">
        <f>SUMPRODUCT(LTA!J73:AN73,LTA!J$102:AN$102,LTA!J$103:AN$103)</f>
        <v>69.099999999999994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30.32</v>
      </c>
      <c r="Z73" s="34">
        <f>IEX!N73</f>
        <v>0</v>
      </c>
      <c r="AA73" s="75">
        <f>STOA!H73</f>
        <v>96.98</v>
      </c>
      <c r="AB73" s="75">
        <f>-STOA!N73</f>
        <v>-182.66</v>
      </c>
      <c r="AC73">
        <f t="shared" si="3"/>
        <v>15.102168546066705</v>
      </c>
      <c r="AD73">
        <f t="shared" si="4"/>
        <v>1307.4502551318451</v>
      </c>
      <c r="AE73">
        <f>'IDT-1'!B73</f>
        <v>54.960999999999999</v>
      </c>
      <c r="AF73" s="24"/>
      <c r="AG73">
        <f t="shared" si="5"/>
        <v>1362.4112551318451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-54</v>
      </c>
      <c r="AM73" s="34">
        <f>RTM_PXI!H73</f>
        <v>0</v>
      </c>
      <c r="AN73" s="34">
        <f>RTM_PXI!N73</f>
        <v>0</v>
      </c>
      <c r="AO73" s="148">
        <f>GDAM_IEX!H73</f>
        <v>65.73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10.638599999999999</v>
      </c>
      <c r="E74">
        <f>GT_NG!P74</f>
        <v>15.060426929392445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978.24880708036051</v>
      </c>
      <c r="P74" s="36">
        <v>117.84451701931923</v>
      </c>
      <c r="Q74" s="36">
        <v>38.195607680809474</v>
      </c>
      <c r="R74" s="38">
        <v>0.23</v>
      </c>
      <c r="S74" s="38">
        <v>0</v>
      </c>
      <c r="T74" s="37">
        <f>SUMPRODUCT(LTA!J74:AN74,LTA!J$101:AN$101,LTA!J$103:AN$103)</f>
        <v>60.370000000000005</v>
      </c>
      <c r="U74" s="37">
        <f>SUMPRODUCT(LTA!J74:AN74,LTA!J$102:AN$102,LTA!J$103:AN$103)</f>
        <v>69.61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39.42</v>
      </c>
      <c r="Z74" s="34">
        <f>IEX!N74</f>
        <v>0</v>
      </c>
      <c r="AA74" s="75">
        <f>STOA!H74</f>
        <v>96.98</v>
      </c>
      <c r="AB74" s="75">
        <f>-STOA!N74</f>
        <v>-182.66</v>
      </c>
      <c r="AC74">
        <f t="shared" si="3"/>
        <v>15.352890828959698</v>
      </c>
      <c r="AD74">
        <f t="shared" si="4"/>
        <v>1327.0050678809218</v>
      </c>
      <c r="AE74">
        <f>'IDT-1'!B74</f>
        <v>56.863999999999997</v>
      </c>
      <c r="AF74" s="24"/>
      <c r="AG74">
        <f t="shared" si="5"/>
        <v>1383.8690678809219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-59</v>
      </c>
      <c r="AM74" s="34">
        <f>RTM_PXI!H74</f>
        <v>0</v>
      </c>
      <c r="AN74" s="34">
        <f>RTM_PXI!N74</f>
        <v>0</v>
      </c>
      <c r="AO74" s="148">
        <f>GDAM_IEX!H74</f>
        <v>57.81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10.638599999999999</v>
      </c>
      <c r="E75">
        <f>GT_NG!P75</f>
        <v>15.184893267651889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1030.1579008998433</v>
      </c>
      <c r="P75" s="36">
        <v>117.84451701931923</v>
      </c>
      <c r="Q75" s="36">
        <v>38.195607680809474</v>
      </c>
      <c r="R75" s="38">
        <v>0</v>
      </c>
      <c r="S75" s="38">
        <v>0</v>
      </c>
      <c r="T75" s="37">
        <f>SUMPRODUCT(LTA!J75:AN75,LTA!J$101:AN$101,LTA!J$103:AN$103)</f>
        <v>61.64</v>
      </c>
      <c r="U75" s="37">
        <f>SUMPRODUCT(LTA!J75:AN75,LTA!J$102:AN$102,LTA!J$103:AN$103)</f>
        <v>70.88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83.12</v>
      </c>
      <c r="Z75" s="34">
        <f>IEX!N75</f>
        <v>0</v>
      </c>
      <c r="AA75" s="75">
        <f>STOA!H75</f>
        <v>97.03</v>
      </c>
      <c r="AB75" s="75">
        <f>-STOA!N75</f>
        <v>-182.01</v>
      </c>
      <c r="AC75">
        <f t="shared" si="3"/>
        <v>16.872932992453347</v>
      </c>
      <c r="AD75">
        <f t="shared" si="4"/>
        <v>1322.9685858751704</v>
      </c>
      <c r="AE75">
        <f>'IDT-1'!B75</f>
        <v>71.852000000000004</v>
      </c>
      <c r="AF75" s="24"/>
      <c r="AG75">
        <f t="shared" si="5"/>
        <v>1394.8205858751705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-151</v>
      </c>
      <c r="AM75" s="34">
        <f>RTM_PXI!H75</f>
        <v>0</v>
      </c>
      <c r="AN75" s="34">
        <f>RTM_PXI!N75</f>
        <v>0</v>
      </c>
      <c r="AO75" s="148">
        <f>GDAM_IEX!H75</f>
        <v>48.55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10.638599999999999</v>
      </c>
      <c r="E76">
        <f>GT_NG!P76</f>
        <v>15.184893267651889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1075.2937834276051</v>
      </c>
      <c r="P76" s="36">
        <v>117.84451701931923</v>
      </c>
      <c r="Q76" s="36">
        <v>38.195607680809474</v>
      </c>
      <c r="R76" s="38">
        <v>0</v>
      </c>
      <c r="S76" s="38">
        <v>0</v>
      </c>
      <c r="T76" s="37">
        <f>SUMPRODUCT(LTA!J76:AN76,LTA!J$101:AN$101,LTA!J$103:AN$103)</f>
        <v>62.809999999999995</v>
      </c>
      <c r="U76" s="37">
        <f>SUMPRODUCT(LTA!J76:AN76,LTA!J$102:AN$102,LTA!J$103:AN$103)</f>
        <v>72.61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21.09</v>
      </c>
      <c r="Z76" s="34">
        <f>IEX!N76</f>
        <v>0</v>
      </c>
      <c r="AA76" s="75">
        <f>STOA!H76</f>
        <v>97.03</v>
      </c>
      <c r="AB76" s="75">
        <f>-STOA!N76</f>
        <v>-182.01</v>
      </c>
      <c r="AC76">
        <f t="shared" si="3"/>
        <v>16.464367878861211</v>
      </c>
      <c r="AD76">
        <f t="shared" si="4"/>
        <v>1268.7130335165243</v>
      </c>
      <c r="AE76">
        <f>'IDT-1'!B76</f>
        <v>120.651</v>
      </c>
      <c r="AF76" s="24"/>
      <c r="AG76">
        <f t="shared" si="5"/>
        <v>1389.3640335165244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-154</v>
      </c>
      <c r="AM76" s="34">
        <f>RTM_PXI!H76</f>
        <v>0</v>
      </c>
      <c r="AN76" s="34">
        <f>RTM_PXI!N76</f>
        <v>0</v>
      </c>
      <c r="AO76" s="148">
        <f>GDAM_IEX!H76</f>
        <v>10.88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15.184893267651889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999.30933920599432</v>
      </c>
      <c r="P77" s="36">
        <v>117.84451701931923</v>
      </c>
      <c r="Q77" s="36">
        <v>38.195607680809474</v>
      </c>
      <c r="R77" s="38">
        <v>0</v>
      </c>
      <c r="S77" s="38">
        <v>0</v>
      </c>
      <c r="T77" s="37">
        <f>SUMPRODUCT(LTA!J77:AN77,LTA!J$101:AN$101,LTA!J$103:AN$103)</f>
        <v>62.9</v>
      </c>
      <c r="U77" s="37">
        <f>SUMPRODUCT(LTA!J77:AN77,LTA!J$102:AN$102,LTA!J$103:AN$103)</f>
        <v>74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97.03</v>
      </c>
      <c r="AB77" s="75">
        <f>-STOA!N77</f>
        <v>-182.01</v>
      </c>
      <c r="AC77">
        <f t="shared" si="3"/>
        <v>14.541556248085445</v>
      </c>
      <c r="AD77">
        <f t="shared" si="4"/>
        <v>1236.5514009256894</v>
      </c>
      <c r="AE77">
        <f>'IDT-1'!B77</f>
        <v>142</v>
      </c>
      <c r="AF77" s="24"/>
      <c r="AG77">
        <f t="shared" si="5"/>
        <v>1378.5514009256894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-57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15.184893267651889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992.38605968423485</v>
      </c>
      <c r="P78" s="36">
        <v>117.84451701931923</v>
      </c>
      <c r="Q78" s="36">
        <v>38.195607680809474</v>
      </c>
      <c r="R78" s="38">
        <v>0</v>
      </c>
      <c r="S78" s="38">
        <v>0</v>
      </c>
      <c r="T78" s="37">
        <f>SUMPRODUCT(LTA!J78:AN78,LTA!J$101:AN$101,LTA!J$103:AN$103)</f>
        <v>66.38</v>
      </c>
      <c r="U78" s="37">
        <f>SUMPRODUCT(LTA!J78:AN78,LTA!J$102:AN$102,LTA!J$103:AN$103)</f>
        <v>76.23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97.03</v>
      </c>
      <c r="AB78" s="75">
        <f>-STOA!N78</f>
        <v>-182.01</v>
      </c>
      <c r="AC78">
        <f t="shared" si="3"/>
        <v>14.539835857827551</v>
      </c>
      <c r="AD78">
        <f t="shared" si="4"/>
        <v>1234.3398417941878</v>
      </c>
      <c r="AE78">
        <f>'IDT-1'!B78</f>
        <v>130</v>
      </c>
      <c r="AF78" s="24"/>
      <c r="AG78">
        <f t="shared" si="5"/>
        <v>1364.3398417941878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-58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81.8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989.07239452849103</v>
      </c>
      <c r="P79" s="36">
        <v>117.84451701931923</v>
      </c>
      <c r="Q79" s="36">
        <v>38.195607680809474</v>
      </c>
      <c r="R79" s="38">
        <v>0</v>
      </c>
      <c r="S79" s="38">
        <v>0</v>
      </c>
      <c r="T79" s="37">
        <f>SUMPRODUCT(LTA!J79:AN79,LTA!J$101:AN$101,LTA!J$103:AN$103)</f>
        <v>68.89</v>
      </c>
      <c r="U79" s="37">
        <f>SUMPRODUCT(LTA!J79:AN79,LTA!J$102:AN$102,LTA!J$103:AN$103)</f>
        <v>77.84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97.03</v>
      </c>
      <c r="AB79" s="75">
        <f>-STOA!N79</f>
        <v>-182.01</v>
      </c>
      <c r="AC79">
        <f t="shared" si="3"/>
        <v>14.136677922475739</v>
      </c>
      <c r="AD79">
        <f t="shared" si="4"/>
        <v>1303.239334573796</v>
      </c>
      <c r="AE79">
        <f>'IDT-1'!B79</f>
        <v>54</v>
      </c>
      <c r="AF79" s="24"/>
      <c r="AG79">
        <f t="shared" si="5"/>
        <v>1357.239334573796</v>
      </c>
      <c r="AI79" s="34">
        <f>PXIL!H79</f>
        <v>0</v>
      </c>
      <c r="AJ79" s="34">
        <f>PXIL!N79</f>
        <v>0</v>
      </c>
      <c r="AK79" s="34">
        <f>RTM_IEX!H79</f>
        <v>2.89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81.8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953.63834312059998</v>
      </c>
      <c r="P80" s="36">
        <v>117.84451701931923</v>
      </c>
      <c r="Q80" s="36">
        <v>38.195607680809474</v>
      </c>
      <c r="R80" s="38">
        <v>0</v>
      </c>
      <c r="S80" s="38">
        <v>0</v>
      </c>
      <c r="T80" s="37">
        <f>SUMPRODUCT(LTA!J80:AN80,LTA!J$101:AN$101,LTA!J$103:AN$103)</f>
        <v>66.38</v>
      </c>
      <c r="U80" s="37">
        <f>SUMPRODUCT(LTA!J80:AN80,LTA!J$102:AN$102,LTA!J$103:AN$103)</f>
        <v>79.41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97.03</v>
      </c>
      <c r="AB80" s="75">
        <f>-STOA!N80</f>
        <v>-182.01</v>
      </c>
      <c r="AC80">
        <f t="shared" si="3"/>
        <v>13.874629152448566</v>
      </c>
      <c r="AD80">
        <f t="shared" si="4"/>
        <v>1256.2373319359319</v>
      </c>
      <c r="AE80">
        <f>'IDT-1'!B80</f>
        <v>86</v>
      </c>
      <c r="AF80" s="24"/>
      <c r="AG80">
        <f t="shared" si="5"/>
        <v>1342.2373319359319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-8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15.184893267651889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936.29887968138371</v>
      </c>
      <c r="P81" s="36">
        <v>117.84451701931923</v>
      </c>
      <c r="Q81" s="36">
        <v>38.195607680809474</v>
      </c>
      <c r="R81" s="38">
        <v>0</v>
      </c>
      <c r="S81" s="38">
        <v>0</v>
      </c>
      <c r="T81" s="37">
        <f>SUMPRODUCT(LTA!J81:AN81,LTA!J$101:AN$101,LTA!J$103:AN$103)</f>
        <v>70.09</v>
      </c>
      <c r="U81" s="37">
        <f>SUMPRODUCT(LTA!J81:AN81,LTA!J$102:AN$102,LTA!J$103:AN$103)</f>
        <v>94.949999999999989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97.03</v>
      </c>
      <c r="AB81" s="75">
        <f>-STOA!N81</f>
        <v>-182.01</v>
      </c>
      <c r="AC81">
        <f t="shared" si="3"/>
        <v>13.841589070691846</v>
      </c>
      <c r="AD81">
        <f t="shared" si="4"/>
        <v>1268.4047982132113</v>
      </c>
      <c r="AE81">
        <f>'IDT-1'!B81</f>
        <v>58</v>
      </c>
      <c r="AF81" s="24"/>
      <c r="AG81">
        <f t="shared" si="5"/>
        <v>1326.4047982132113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15.184893267651889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900.38719531179618</v>
      </c>
      <c r="P82" s="36">
        <v>117.84451701931923</v>
      </c>
      <c r="Q82" s="36">
        <v>38.195607680809474</v>
      </c>
      <c r="R82" s="38">
        <v>0</v>
      </c>
      <c r="S82" s="38">
        <v>0</v>
      </c>
      <c r="T82" s="37">
        <f>SUMPRODUCT(LTA!J82:AN82,LTA!J$101:AN$101,LTA!J$103:AN$103)</f>
        <v>70.83</v>
      </c>
      <c r="U82" s="37">
        <f>SUMPRODUCT(LTA!J82:AN82,LTA!J$102:AN$102,LTA!J$103:AN$103)</f>
        <v>95.460000000000008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97.03</v>
      </c>
      <c r="AB82" s="75">
        <f>-STOA!N82</f>
        <v>-182.01</v>
      </c>
      <c r="AC82">
        <f t="shared" si="3"/>
        <v>13.592786710611756</v>
      </c>
      <c r="AD82">
        <f t="shared" si="4"/>
        <v>1228.991916203704</v>
      </c>
      <c r="AE82">
        <f>'IDT-1'!B82</f>
        <v>77</v>
      </c>
      <c r="AF82" s="24"/>
      <c r="AG82">
        <f t="shared" si="5"/>
        <v>1305.991916203704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15.184893267651889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93.38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851.58775276927895</v>
      </c>
      <c r="P83" s="36">
        <v>117.84451701931923</v>
      </c>
      <c r="Q83" s="36">
        <v>38.195607680809474</v>
      </c>
      <c r="R83" s="38">
        <v>0</v>
      </c>
      <c r="S83" s="38">
        <v>0</v>
      </c>
      <c r="T83" s="37">
        <f>SUMPRODUCT(LTA!J83:AN83,LTA!J$101:AN$101,LTA!J$103:AN$103)</f>
        <v>70.06</v>
      </c>
      <c r="U83" s="37">
        <f>SUMPRODUCT(LTA!J83:AN83,LTA!J$102:AN$102,LTA!J$103:AN$103)</f>
        <v>93.699999999999989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96.98</v>
      </c>
      <c r="AB83" s="75">
        <f>-STOA!N83</f>
        <v>-182.01</v>
      </c>
      <c r="AC83">
        <f t="shared" si="3"/>
        <v>13.375329243921028</v>
      </c>
      <c r="AD83">
        <f t="shared" si="4"/>
        <v>1171.1860414931384</v>
      </c>
      <c r="AE83">
        <f>'IDT-1'!B83</f>
        <v>86</v>
      </c>
      <c r="AF83" s="24"/>
      <c r="AG83">
        <f t="shared" si="5"/>
        <v>1257.1860414931384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-21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830.50286536367389</v>
      </c>
      <c r="P84" s="36">
        <v>117.84451701931923</v>
      </c>
      <c r="Q84" s="36">
        <v>38.195607680809474</v>
      </c>
      <c r="R84" s="38">
        <v>0</v>
      </c>
      <c r="S84" s="38">
        <v>0</v>
      </c>
      <c r="T84" s="37">
        <f>SUMPRODUCT(LTA!J84:AN84,LTA!J$101:AN$101,LTA!J$103:AN$103)</f>
        <v>68.45</v>
      </c>
      <c r="U84" s="37">
        <f>SUMPRODUCT(LTA!J84:AN84,LTA!J$102:AN$102,LTA!J$103:AN$103)</f>
        <v>92.419999999999987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96.98</v>
      </c>
      <c r="AB84" s="75">
        <f>-STOA!N84</f>
        <v>-182.01</v>
      </c>
      <c r="AC84">
        <f t="shared" si="3"/>
        <v>12.921774956167456</v>
      </c>
      <c r="AD84">
        <f t="shared" si="4"/>
        <v>1159.8229320272133</v>
      </c>
      <c r="AE84">
        <f>'IDT-1'!B84</f>
        <v>80</v>
      </c>
      <c r="AF84" s="24"/>
      <c r="AG84">
        <f t="shared" si="5"/>
        <v>1239.8229320272133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807.05649728192702</v>
      </c>
      <c r="P85" s="36">
        <v>117.84451701931923</v>
      </c>
      <c r="Q85" s="36">
        <v>38.195607680809474</v>
      </c>
      <c r="R85" s="38">
        <v>0</v>
      </c>
      <c r="S85" s="38">
        <v>0</v>
      </c>
      <c r="T85" s="37">
        <f>SUMPRODUCT(LTA!J85:AN85,LTA!J$101:AN$101,LTA!J$103:AN$103)</f>
        <v>63.550000000000004</v>
      </c>
      <c r="U85" s="37">
        <f>SUMPRODUCT(LTA!J85:AN85,LTA!J$102:AN$102,LTA!J$103:AN$103)</f>
        <v>83.78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96.98</v>
      </c>
      <c r="AB85" s="75">
        <f>-STOA!N85</f>
        <v>-182.01</v>
      </c>
      <c r="AC85">
        <f t="shared" si="3"/>
        <v>12.862081464280781</v>
      </c>
      <c r="AD85">
        <f t="shared" si="4"/>
        <v>1152.7762574373528</v>
      </c>
      <c r="AE85">
        <f>'IDT-1'!B85</f>
        <v>64</v>
      </c>
      <c r="AF85" s="24"/>
      <c r="AG85">
        <f t="shared" si="5"/>
        <v>1216.7762574373528</v>
      </c>
      <c r="AI85" s="34">
        <f>PXIL!H85</f>
        <v>0</v>
      </c>
      <c r="AJ85" s="34">
        <f>PXIL!N85</f>
        <v>0</v>
      </c>
      <c r="AK85" s="34">
        <f>RTM_IEX!H85</f>
        <v>29.88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10.888920000000001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801.62975299606774</v>
      </c>
      <c r="P86" s="36">
        <v>117.84451701931923</v>
      </c>
      <c r="Q86" s="36">
        <v>38.195607680809474</v>
      </c>
      <c r="R86" s="38">
        <v>0</v>
      </c>
      <c r="S86" s="38">
        <v>0</v>
      </c>
      <c r="T86" s="37">
        <f>SUMPRODUCT(LTA!J86:AN86,LTA!J$101:AN$101,LTA!J$103:AN$103)</f>
        <v>62.879999999999995</v>
      </c>
      <c r="U86" s="37">
        <f>SUMPRODUCT(LTA!J86:AN86,LTA!J$102:AN$102,LTA!J$103:AN$103)</f>
        <v>82.78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96.98</v>
      </c>
      <c r="AB86" s="75">
        <f>-STOA!N86</f>
        <v>-182.01</v>
      </c>
      <c r="AC86">
        <f t="shared" si="3"/>
        <v>12.82078350027956</v>
      </c>
      <c r="AD86">
        <f t="shared" si="4"/>
        <v>1147.9011311154945</v>
      </c>
      <c r="AE86">
        <f>'IDT-1'!B86</f>
        <v>44</v>
      </c>
      <c r="AF86" s="24"/>
      <c r="AG86">
        <f t="shared" si="5"/>
        <v>1191.9011311154945</v>
      </c>
      <c r="AI86" s="34">
        <f>PXIL!H86</f>
        <v>0</v>
      </c>
      <c r="AJ86" s="34">
        <f>PXIL!N86</f>
        <v>0</v>
      </c>
      <c r="AK86" s="34">
        <f>RTM_IEX!H86</f>
        <v>31.81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10.888920000000001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780.31549126647928</v>
      </c>
      <c r="P87" s="36">
        <v>117.84</v>
      </c>
      <c r="Q87" s="36">
        <v>38.200000000000003</v>
      </c>
      <c r="R87" s="38">
        <v>0</v>
      </c>
      <c r="S87" s="38">
        <v>0</v>
      </c>
      <c r="T87" s="37">
        <f>SUMPRODUCT(LTA!J87:AN87,LTA!J$101:AN$101,LTA!J$103:AN$103)</f>
        <v>62.540000000000006</v>
      </c>
      <c r="U87" s="37">
        <f>SUMPRODUCT(LTA!J87:AN87,LTA!J$102:AN$102,LTA!J$103:AN$103)</f>
        <v>82.28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96.98</v>
      </c>
      <c r="AB87" s="75">
        <f>-STOA!N87</f>
        <v>-182.01</v>
      </c>
      <c r="AC87">
        <f t="shared" si="3"/>
        <v>12.731874654269939</v>
      </c>
      <c r="AD87">
        <f t="shared" si="4"/>
        <v>1137.4056535317875</v>
      </c>
      <c r="AE87">
        <f>'IDT-1'!B87</f>
        <v>28</v>
      </c>
      <c r="AF87" s="24"/>
      <c r="AG87">
        <f t="shared" si="5"/>
        <v>1165.4056535317875</v>
      </c>
      <c r="AI87" s="34">
        <f>PXIL!H87</f>
        <v>0</v>
      </c>
      <c r="AJ87" s="34">
        <f>PXIL!N87</f>
        <v>0</v>
      </c>
      <c r="AK87" s="34">
        <f>RTM_IEX!H87</f>
        <v>43.38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10.888920000000001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779.58014141602496</v>
      </c>
      <c r="P88" s="36">
        <v>117.84574101140018</v>
      </c>
      <c r="Q88" s="36">
        <v>38.200000000000003</v>
      </c>
      <c r="R88" s="38">
        <v>0</v>
      </c>
      <c r="S88" s="38">
        <v>0</v>
      </c>
      <c r="T88" s="37">
        <f>SUMPRODUCT(LTA!J88:AN88,LTA!J$101:AN$101,LTA!J$103:AN$103)</f>
        <v>59.88</v>
      </c>
      <c r="U88" s="37">
        <f>SUMPRODUCT(LTA!J88:AN88,LTA!J$102:AN$102,LTA!J$103:AN$103)</f>
        <v>81.349999999999994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96.98</v>
      </c>
      <c r="AB88" s="75">
        <f>-STOA!N88</f>
        <v>-182.01</v>
      </c>
      <c r="AC88">
        <f t="shared" si="3"/>
        <v>12.744141940021883</v>
      </c>
      <c r="AD88">
        <f t="shared" si="4"/>
        <v>1138.8537774069814</v>
      </c>
      <c r="AE88">
        <f>'IDT-1'!B88</f>
        <v>5</v>
      </c>
      <c r="AF88" s="24"/>
      <c r="AG88">
        <f t="shared" si="5"/>
        <v>1143.8537774069814</v>
      </c>
      <c r="AI88" s="34">
        <f>PXIL!H88</f>
        <v>0</v>
      </c>
      <c r="AJ88" s="34">
        <f>PXIL!N88</f>
        <v>0</v>
      </c>
      <c r="AK88" s="34">
        <f>RTM_IEX!H88</f>
        <v>49.16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10.888920000000001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782.19943467176392</v>
      </c>
      <c r="P89" s="36">
        <v>117.84574101140018</v>
      </c>
      <c r="Q89" s="36">
        <v>38.200000000000003</v>
      </c>
      <c r="R89" s="38">
        <v>0</v>
      </c>
      <c r="S89" s="38">
        <v>0</v>
      </c>
      <c r="T89" s="37">
        <f>SUMPRODUCT(LTA!J89:AN89,LTA!J$101:AN$101,LTA!J$103:AN$103)</f>
        <v>64.38</v>
      </c>
      <c r="U89" s="37">
        <f>SUMPRODUCT(LTA!J89:AN89,LTA!J$102:AN$102,LTA!J$103:AN$103)</f>
        <v>91.199999999999989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96.98</v>
      </c>
      <c r="AB89" s="75">
        <f>-STOA!N89</f>
        <v>-182.01</v>
      </c>
      <c r="AC89">
        <f t="shared" si="3"/>
        <v>12.668032003370094</v>
      </c>
      <c r="AD89">
        <f t="shared" si="4"/>
        <v>1129.8691805993722</v>
      </c>
      <c r="AE89">
        <f>'IDT-1'!B89</f>
        <v>0</v>
      </c>
      <c r="AF89" s="24"/>
      <c r="AG89">
        <f t="shared" si="5"/>
        <v>1129.8691805993722</v>
      </c>
      <c r="AI89" s="34">
        <f>PXIL!H89</f>
        <v>0</v>
      </c>
      <c r="AJ89" s="34">
        <f>PXIL!N89</f>
        <v>0</v>
      </c>
      <c r="AK89" s="34">
        <f>RTM_IEX!H89</f>
        <v>23.13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10.888920000000001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762.45405811980925</v>
      </c>
      <c r="P90" s="36">
        <v>117.84574101140018</v>
      </c>
      <c r="Q90" s="36">
        <v>38.199999999999996</v>
      </c>
      <c r="R90" s="38">
        <v>0</v>
      </c>
      <c r="S90" s="38">
        <v>0</v>
      </c>
      <c r="T90" s="37">
        <f>SUMPRODUCT(LTA!J90:AN90,LTA!J$101:AN$101,LTA!J$103:AN$103)</f>
        <v>62.790000000000006</v>
      </c>
      <c r="U90" s="37">
        <f>SUMPRODUCT(LTA!J90:AN90,LTA!J$102:AN$102,LTA!J$103:AN$103)</f>
        <v>88.47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96.98</v>
      </c>
      <c r="AB90" s="75">
        <f>-STOA!N90</f>
        <v>-182.01</v>
      </c>
      <c r="AC90">
        <f t="shared" si="3"/>
        <v>12.433542840333672</v>
      </c>
      <c r="AD90">
        <f t="shared" si="4"/>
        <v>1102.1882932104536</v>
      </c>
      <c r="AE90">
        <f>'IDT-1'!B90</f>
        <v>0</v>
      </c>
      <c r="AF90" s="24"/>
      <c r="AG90">
        <f t="shared" si="5"/>
        <v>1102.1882932104536</v>
      </c>
      <c r="AI90" s="34">
        <f>PXIL!H90</f>
        <v>0</v>
      </c>
      <c r="AJ90" s="34">
        <f>PXIL!N90</f>
        <v>0</v>
      </c>
      <c r="AK90" s="34">
        <f>RTM_IEX!H90</f>
        <v>19.28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10.888920000000001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763.308443548593</v>
      </c>
      <c r="P91" s="36">
        <v>117.84574101140018</v>
      </c>
      <c r="Q91" s="36">
        <v>38.200000000000003</v>
      </c>
      <c r="R91" s="38">
        <v>0</v>
      </c>
      <c r="S91" s="38">
        <v>0</v>
      </c>
      <c r="T91" s="37">
        <f>SUMPRODUCT(LTA!J91:AN91,LTA!J$101:AN$101,LTA!J$103:AN$103)</f>
        <v>64.570000000000007</v>
      </c>
      <c r="U91" s="37">
        <f>SUMPRODUCT(LTA!J91:AN91,LTA!J$102:AN$102,LTA!J$103:AN$103)</f>
        <v>86.38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96.98</v>
      </c>
      <c r="AB91" s="75">
        <f>-STOA!N91</f>
        <v>-236.5</v>
      </c>
      <c r="AC91">
        <f t="shared" si="3"/>
        <v>12.875433062364662</v>
      </c>
      <c r="AD91">
        <f t="shared" si="4"/>
        <v>1044.9107884172065</v>
      </c>
      <c r="AE91">
        <f>'IDT-1'!B91</f>
        <v>0</v>
      </c>
      <c r="AF91" s="24"/>
      <c r="AG91">
        <f t="shared" si="5"/>
        <v>1044.9107884172065</v>
      </c>
      <c r="AI91" s="34">
        <f>PXIL!H91</f>
        <v>0</v>
      </c>
      <c r="AJ91" s="34">
        <f>PXIL!N91</f>
        <v>0</v>
      </c>
      <c r="AK91" s="34">
        <f>RTM_IEX!H91</f>
        <v>16.39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10.888920000000001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755.288674108593</v>
      </c>
      <c r="P92" s="36">
        <v>117.84574101140018</v>
      </c>
      <c r="Q92" s="36">
        <v>38.200000000000003</v>
      </c>
      <c r="R92" s="38">
        <v>0</v>
      </c>
      <c r="S92" s="38">
        <v>0</v>
      </c>
      <c r="T92" s="37">
        <f>SUMPRODUCT(LTA!J92:AN92,LTA!J$101:AN$101,LTA!J$103:AN$103)</f>
        <v>60.739999999999995</v>
      </c>
      <c r="U92" s="37">
        <f>SUMPRODUCT(LTA!J92:AN92,LTA!J$102:AN$102,LTA!J$103:AN$103)</f>
        <v>89.88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96.98</v>
      </c>
      <c r="AB92" s="75">
        <f>-STOA!N92</f>
        <v>-236.5</v>
      </c>
      <c r="AC92">
        <f t="shared" si="3"/>
        <v>12.667618999068662</v>
      </c>
      <c r="AD92">
        <f t="shared" si="4"/>
        <v>1020.3788330405026</v>
      </c>
      <c r="AE92">
        <f>'IDT-1'!B92</f>
        <v>0</v>
      </c>
      <c r="AF92" s="24"/>
      <c r="AG92">
        <f t="shared" si="5"/>
        <v>1020.3788330405026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10.888920000000001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723.53979889066864</v>
      </c>
      <c r="P93" s="36">
        <v>117.84574101140018</v>
      </c>
      <c r="Q93" s="36">
        <v>38.199999999999996</v>
      </c>
      <c r="R93" s="38">
        <v>0</v>
      </c>
      <c r="S93" s="38">
        <v>0</v>
      </c>
      <c r="T93" s="37">
        <f>SUMPRODUCT(LTA!J93:AN93,LTA!J$101:AN$101,LTA!J$103:AN$103)</f>
        <v>60.29</v>
      </c>
      <c r="U93" s="37">
        <f>SUMPRODUCT(LTA!J93:AN93,LTA!J$102:AN$102,LTA!J$103:AN$103)</f>
        <v>87.1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96.98</v>
      </c>
      <c r="AB93" s="75">
        <f>-STOA!N93</f>
        <v>-236.5</v>
      </c>
      <c r="AC93">
        <f t="shared" si="3"/>
        <v>12.373796447238096</v>
      </c>
      <c r="AD93">
        <f t="shared" si="4"/>
        <v>985.69378037440868</v>
      </c>
      <c r="AE93">
        <f>'IDT-1'!B93</f>
        <v>0</v>
      </c>
      <c r="AF93" s="24"/>
      <c r="AG93">
        <f t="shared" si="5"/>
        <v>985.69378037440868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10.888920000000001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694.2784756870692</v>
      </c>
      <c r="P94" s="36">
        <v>117.84574101140018</v>
      </c>
      <c r="Q94" s="36">
        <v>38.199999999999996</v>
      </c>
      <c r="R94" s="38">
        <v>0</v>
      </c>
      <c r="S94" s="38">
        <v>0</v>
      </c>
      <c r="T94" s="37">
        <f>SUMPRODUCT(LTA!J94:AN94,LTA!J$101:AN$101,LTA!J$103:AN$103)</f>
        <v>58.84</v>
      </c>
      <c r="U94" s="37">
        <f>SUMPRODUCT(LTA!J94:AN94,LTA!J$102:AN$102,LTA!J$103:AN$103)</f>
        <v>85.56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96.98</v>
      </c>
      <c r="AB94" s="75">
        <f>-STOA!N94</f>
        <v>-236.5</v>
      </c>
      <c r="AC94">
        <f t="shared" si="3"/>
        <v>12.102885332327862</v>
      </c>
      <c r="AD94">
        <f t="shared" si="4"/>
        <v>953.71336828571941</v>
      </c>
      <c r="AE94">
        <f>'IDT-1'!B94</f>
        <v>0</v>
      </c>
      <c r="AF94" s="24"/>
      <c r="AG94">
        <f t="shared" si="5"/>
        <v>953.71336828571941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10.888920000000001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657.02569450598321</v>
      </c>
      <c r="P95" s="36">
        <v>117.84</v>
      </c>
      <c r="Q95" s="36">
        <v>14.464545740333229</v>
      </c>
      <c r="R95" s="38">
        <v>0</v>
      </c>
      <c r="S95" s="38">
        <v>0</v>
      </c>
      <c r="T95" s="37">
        <f>SUMPRODUCT(LTA!J95:AN95,LTA!J$101:AN$101,LTA!J$103:AN$103)</f>
        <v>64.94</v>
      </c>
      <c r="U95" s="37">
        <f>SUMPRODUCT(LTA!J95:AN95,LTA!J$102:AN$102,LTA!J$103:AN$103)</f>
        <v>84.039999999999992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96.98</v>
      </c>
      <c r="AB95" s="75">
        <f>-STOA!N95</f>
        <v>-181.5</v>
      </c>
      <c r="AC95">
        <f t="shared" si="3"/>
        <v>11.264748147959548</v>
      </c>
      <c r="AD95">
        <f t="shared" si="4"/>
        <v>941.13752901793498</v>
      </c>
      <c r="AE95">
        <f>'IDT-1'!B95</f>
        <v>0</v>
      </c>
      <c r="AF95" s="24"/>
      <c r="AG95">
        <f t="shared" si="5"/>
        <v>941.13752901793498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-12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10.888920000000001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647.3421776959832</v>
      </c>
      <c r="P96" s="36">
        <v>117.84652853185595</v>
      </c>
      <c r="Q96" s="36">
        <v>14.464545740333229</v>
      </c>
      <c r="R96" s="38">
        <v>0</v>
      </c>
      <c r="S96" s="38">
        <v>0</v>
      </c>
      <c r="T96" s="37">
        <f>SUMPRODUCT(LTA!J96:AN96,LTA!J$101:AN$101,LTA!J$103:AN$103)</f>
        <v>63.900000000000006</v>
      </c>
      <c r="U96" s="37">
        <f>SUMPRODUCT(LTA!J96:AN96,LTA!J$102:AN$102,LTA!J$103:AN$103)</f>
        <v>82.73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96.98</v>
      </c>
      <c r="AB96" s="75">
        <f>-STOA!N96</f>
        <v>-181.5</v>
      </c>
      <c r="AC96">
        <f t="shared" si="3"/>
        <v>11.282317654571582</v>
      </c>
      <c r="AD96">
        <f t="shared" si="4"/>
        <v>915.09297123317867</v>
      </c>
      <c r="AE96">
        <f>'IDT-1'!B96</f>
        <v>0</v>
      </c>
      <c r="AF96" s="24"/>
      <c r="AG96">
        <f t="shared" si="5"/>
        <v>915.09297123317867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-26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10.888920000000001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647.3421776959832</v>
      </c>
      <c r="P97" s="36">
        <v>86.77</v>
      </c>
      <c r="Q97" s="36">
        <v>14.464545740333229</v>
      </c>
      <c r="R97" s="38">
        <v>0</v>
      </c>
      <c r="S97" s="38">
        <v>0</v>
      </c>
      <c r="T97" s="37">
        <f>SUMPRODUCT(LTA!J97:AN97,LTA!J$101:AN$101,LTA!J$103:AN$103)</f>
        <v>63.870000000000005</v>
      </c>
      <c r="U97" s="37">
        <f>SUMPRODUCT(LTA!J97:AN97,LTA!J$102:AN$102,LTA!J$103:AN$103)</f>
        <v>81.41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96.98</v>
      </c>
      <c r="AB97" s="75">
        <f>-STOA!N97</f>
        <v>-181.5</v>
      </c>
      <c r="AC97">
        <f t="shared" si="3"/>
        <v>11.001463657179103</v>
      </c>
      <c r="AD97">
        <f t="shared" si="4"/>
        <v>883.94729669871526</v>
      </c>
      <c r="AE97">
        <f>'IDT-1'!B97</f>
        <v>0</v>
      </c>
      <c r="AF97" s="24"/>
      <c r="AG97">
        <f t="shared" si="5"/>
        <v>883.94729669871526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-25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10.888920000000001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647.33826802195131</v>
      </c>
      <c r="P98" s="36">
        <v>57.85</v>
      </c>
      <c r="Q98" s="36">
        <v>14.464545740333229</v>
      </c>
      <c r="R98" s="38">
        <v>0</v>
      </c>
      <c r="S98" s="38">
        <v>0</v>
      </c>
      <c r="T98" s="37">
        <f>SUMPRODUCT(LTA!J98:AN98,LTA!J$101:AN$101,LTA!J$103:AN$103)</f>
        <v>63.94</v>
      </c>
      <c r="U98" s="37">
        <f>SUMPRODUCT(LTA!J98:AN98,LTA!J$102:AN$102,LTA!J$103:AN$103)</f>
        <v>80.48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96.98</v>
      </c>
      <c r="AB98" s="75">
        <f>-STOA!N98</f>
        <v>-181.5</v>
      </c>
      <c r="AC98">
        <f t="shared" si="3"/>
        <v>10.700451869567903</v>
      </c>
      <c r="AD98">
        <f t="shared" si="4"/>
        <v>860.46439881229469</v>
      </c>
      <c r="AE98">
        <f>'IDT-1'!B98</f>
        <v>0</v>
      </c>
      <c r="AF98" s="24"/>
      <c r="AG98">
        <f t="shared" si="5"/>
        <v>860.46439881229469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-19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0.25903947999999993</v>
      </c>
      <c r="E99">
        <f t="shared" si="6"/>
        <v>0.36897332866055238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2.0094401414533287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18.070701204359199</v>
      </c>
      <c r="P99" s="36">
        <f t="shared" si="6"/>
        <v>2.3365227270738886</v>
      </c>
      <c r="Q99" s="36">
        <f t="shared" si="6"/>
        <v>0.66364214644805974</v>
      </c>
      <c r="R99" s="38">
        <f t="shared" si="6"/>
        <v>0.44910889773897422</v>
      </c>
      <c r="S99" s="38">
        <f t="shared" si="6"/>
        <v>0</v>
      </c>
      <c r="T99" s="37">
        <f t="shared" si="6"/>
        <v>4.224454999999999</v>
      </c>
      <c r="U99" s="37">
        <f t="shared" si="6"/>
        <v>1.7647799999999993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0.12531999999999999</v>
      </c>
      <c r="Z99" s="34">
        <f t="shared" si="6"/>
        <v>0</v>
      </c>
      <c r="AA99" s="75">
        <f t="shared" si="6"/>
        <v>2.3297599999999958</v>
      </c>
      <c r="AB99" s="75">
        <f t="shared" si="6"/>
        <v>-4.4269599999999993</v>
      </c>
      <c r="AC99">
        <f t="shared" si="6"/>
        <v>0.32148258839383403</v>
      </c>
      <c r="AD99">
        <f t="shared" si="6"/>
        <v>27.130700337340183</v>
      </c>
      <c r="AE99">
        <f t="shared" si="6"/>
        <v>0.39330824999999997</v>
      </c>
      <c r="AG99">
        <f t="shared" si="6"/>
        <v>27.524008587340184</v>
      </c>
      <c r="AI99">
        <f t="shared" si="6"/>
        <v>0</v>
      </c>
      <c r="AJ99">
        <f t="shared" si="6"/>
        <v>0</v>
      </c>
      <c r="AK99">
        <f t="shared" si="6"/>
        <v>0.16628749999999998</v>
      </c>
      <c r="AL99">
        <f t="shared" si="6"/>
        <v>-0.96</v>
      </c>
      <c r="AM99">
        <f t="shared" si="6"/>
        <v>0</v>
      </c>
      <c r="AN99">
        <f t="shared" si="6"/>
        <v>0</v>
      </c>
      <c r="AO99">
        <f t="shared" si="6"/>
        <v>7.1112499999999995E-2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45255</v>
      </c>
      <c r="B1" s="221"/>
      <c r="C1" s="221"/>
      <c r="D1" s="222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</row>
    <row r="2" spans="1:44">
      <c r="A2" s="25" t="s">
        <v>44</v>
      </c>
      <c r="B2" s="221"/>
      <c r="C2" s="221"/>
      <c r="D2" s="222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D3">
        <f>TWEPL!Q3</f>
        <v>5.9724799999999991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585.02358141178615</v>
      </c>
      <c r="P3" s="36">
        <v>48.20384615384615</v>
      </c>
      <c r="Q3" s="36">
        <v>9.6430304935554858</v>
      </c>
      <c r="R3" s="38">
        <v>0</v>
      </c>
      <c r="S3" s="38">
        <v>0</v>
      </c>
      <c r="T3" s="37">
        <f>SUMPRODUCT(LTA!J3:AN3,LTA!J$101:AN$101,LTA!J$104:AN$104)</f>
        <v>63.81</v>
      </c>
      <c r="U3" s="37">
        <f>SUMPRODUCT(LTA!J3:AN3,LTA!J$102:AN$102,LTA!J$104:AN$104)</f>
        <v>72.599999999999994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-384.17</v>
      </c>
      <c r="AC3">
        <f>SUMIF(B3:AB3,"&gt;0")*$AC$2-SUMIF(B3:AB3,"&lt;0")*($AC$2/(1-$AC$2))+SUMIF(AI3:AR3,"&gt;0")*$AC$2-SUMIF(AI3:AR3,"&lt;0")*($AC$2/(1-$AC$2))</f>
        <v>10.669716973958216</v>
      </c>
      <c r="AD3">
        <f>SUM(B3:AB3,AI3:AR3)-AC3</f>
        <v>407.60147371556826</v>
      </c>
      <c r="AE3">
        <f>'IDT-1'!C3</f>
        <v>0</v>
      </c>
      <c r="AF3" s="24"/>
      <c r="AG3">
        <f>SUM(AD3:AF3)</f>
        <v>407.60147371556826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5.9724799999999991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597.14280946322515</v>
      </c>
      <c r="P4" s="36">
        <v>38.563333333333333</v>
      </c>
      <c r="Q4" s="36">
        <v>9.6430304935554858</v>
      </c>
      <c r="R4" s="38">
        <v>0</v>
      </c>
      <c r="S4" s="38">
        <v>0</v>
      </c>
      <c r="T4" s="37">
        <f>SUMPRODUCT(LTA!J4:AN4,LTA!J$101:AN$101,LTA!J$104:AN$104)</f>
        <v>63.28</v>
      </c>
      <c r="U4" s="37">
        <f>SUMPRODUCT(LTA!J4:AN4,LTA!J$102:AN$102,LTA!J$104:AN$104)</f>
        <v>72.34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-384.17</v>
      </c>
      <c r="AC4">
        <f t="shared" ref="AC4:AC67" si="0">SUMIF(B4:AB4,"&gt;0")*$AC$2-SUMIF(B4:AB4,"&lt;0")*($AC$2/(1-$AC$2))+SUMIF(AI4:AR4,"&gt;0")*$AC$2-SUMIF(AI4:AR4,"&lt;0")*($AC$2/(1-$AC$2))</f>
        <v>10.726257970522443</v>
      </c>
      <c r="AD4">
        <f t="shared" ref="AD4:AD67" si="1">SUM(B4:AB4,AI4:AR4)-AC4</f>
        <v>404.23364794993017</v>
      </c>
      <c r="AE4">
        <f>'IDT-1'!C4</f>
        <v>0</v>
      </c>
      <c r="AF4" s="24"/>
      <c r="AG4">
        <f t="shared" ref="AG4:AG67" si="2">SUM(AD4:AF4)</f>
        <v>404.23364794993017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5.9724799999999991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590.94919108176578</v>
      </c>
      <c r="P5" s="36">
        <v>38.563333333333333</v>
      </c>
      <c r="Q5" s="36">
        <v>9.6430304935554858</v>
      </c>
      <c r="R5" s="38">
        <v>0</v>
      </c>
      <c r="S5" s="38">
        <v>0</v>
      </c>
      <c r="T5" s="37">
        <f>SUMPRODUCT(LTA!J5:AN5,LTA!J$101:AN$101,LTA!J$104:AN$104)</f>
        <v>62.56</v>
      </c>
      <c r="U5" s="37">
        <f>SUMPRODUCT(LTA!J5:AN5,LTA!J$102:AN$102,LTA!J$104:AN$104)</f>
        <v>71.98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-15</v>
      </c>
      <c r="AA5" s="75">
        <f>STOA!I5</f>
        <v>0</v>
      </c>
      <c r="AB5" s="75">
        <f>-STOA!O5</f>
        <v>-384.17</v>
      </c>
      <c r="AC5">
        <f t="shared" si="0"/>
        <v>10.792226941991519</v>
      </c>
      <c r="AD5">
        <f t="shared" si="1"/>
        <v>381.89406059700167</v>
      </c>
      <c r="AE5">
        <f>'IDT-1'!C5</f>
        <v>0</v>
      </c>
      <c r="AF5" s="24"/>
      <c r="AG5">
        <f t="shared" si="2"/>
        <v>381.89406059700167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5.9724799999999991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590.94919108176578</v>
      </c>
      <c r="P6" s="36">
        <v>33.74</v>
      </c>
      <c r="Q6" s="36">
        <v>9.6430304935554858</v>
      </c>
      <c r="R6" s="38">
        <v>0</v>
      </c>
      <c r="S6" s="38">
        <v>0</v>
      </c>
      <c r="T6" s="37">
        <f>SUMPRODUCT(LTA!J6:AN6,LTA!J$101:AN$101,LTA!J$104:AN$104)</f>
        <v>61.9</v>
      </c>
      <c r="U6" s="37">
        <f>SUMPRODUCT(LTA!J6:AN6,LTA!J$102:AN$102,LTA!J$104:AN$104)</f>
        <v>71.64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-384.17</v>
      </c>
      <c r="AC6">
        <f t="shared" si="0"/>
        <v>10.785666730615965</v>
      </c>
      <c r="AD6">
        <f t="shared" si="1"/>
        <v>371.07728747504387</v>
      </c>
      <c r="AE6">
        <f>'IDT-1'!C6</f>
        <v>0</v>
      </c>
      <c r="AF6" s="24"/>
      <c r="AG6">
        <f t="shared" si="2"/>
        <v>371.07728747504387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5.9724799999999991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590.95067245302073</v>
      </c>
      <c r="P7" s="36">
        <v>33.74</v>
      </c>
      <c r="Q7" s="36">
        <v>9.6430304935554858</v>
      </c>
      <c r="R7" s="38">
        <v>0</v>
      </c>
      <c r="S7" s="38">
        <v>0</v>
      </c>
      <c r="T7" s="37">
        <f>SUMPRODUCT(LTA!J7:AN7,LTA!J$101:AN$101,LTA!J$104:AN$104)</f>
        <v>61.21</v>
      </c>
      <c r="U7" s="37">
        <f>SUMPRODUCT(LTA!J7:AN7,LTA!J$102:AN$102,LTA!J$104:AN$104)</f>
        <v>71.300000000000011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-34</v>
      </c>
      <c r="AA7" s="75">
        <f>STOA!I7</f>
        <v>0</v>
      </c>
      <c r="AB7" s="75">
        <f>-STOA!O7</f>
        <v>-384.17</v>
      </c>
      <c r="AC7">
        <f t="shared" si="0"/>
        <v>10.946450328632288</v>
      </c>
      <c r="AD7">
        <f t="shared" si="1"/>
        <v>349.88798524828252</v>
      </c>
      <c r="AE7">
        <f>'IDT-1'!C7</f>
        <v>0</v>
      </c>
      <c r="AF7" s="24"/>
      <c r="AG7">
        <f t="shared" si="2"/>
        <v>349.88798524828252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-51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5.9724799999999991</v>
      </c>
      <c r="E8">
        <f>GT_NG!Q8</f>
        <v>8.3136288998357983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577.29438892539599</v>
      </c>
      <c r="P8" s="36">
        <v>33.74</v>
      </c>
      <c r="Q8" s="36">
        <v>9.6430304935554858</v>
      </c>
      <c r="R8" s="38">
        <v>0</v>
      </c>
      <c r="S8" s="38">
        <v>0</v>
      </c>
      <c r="T8" s="37">
        <f>SUMPRODUCT(LTA!J8:AN8,LTA!J$101:AN$101,LTA!J$104:AN$104)</f>
        <v>45.68</v>
      </c>
      <c r="U8" s="37">
        <f>SUMPRODUCT(LTA!J8:AN8,LTA!J$102:AN$102,LTA!J$104:AN$104)</f>
        <v>71.17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-39</v>
      </c>
      <c r="AA8" s="75">
        <f>STOA!I8</f>
        <v>0</v>
      </c>
      <c r="AB8" s="75">
        <f>-STOA!O8</f>
        <v>-384.17</v>
      </c>
      <c r="AC8">
        <f t="shared" si="0"/>
        <v>10.655465814275901</v>
      </c>
      <c r="AD8">
        <f t="shared" si="1"/>
        <v>325.58031193740788</v>
      </c>
      <c r="AE8">
        <f>'IDT-1'!C8</f>
        <v>0</v>
      </c>
      <c r="AF8" s="24"/>
      <c r="AG8">
        <f t="shared" si="2"/>
        <v>325.58031193740788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-41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5.9724799999999991</v>
      </c>
      <c r="E9">
        <f>GT_NG!Q9</f>
        <v>8.3136288998357983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572.96817694242566</v>
      </c>
      <c r="P9" s="36">
        <v>33.74</v>
      </c>
      <c r="Q9" s="36">
        <v>9.6430304935554858</v>
      </c>
      <c r="R9" s="38">
        <v>0</v>
      </c>
      <c r="S9" s="38">
        <v>0</v>
      </c>
      <c r="T9" s="37">
        <f>SUMPRODUCT(LTA!J9:AN9,LTA!J$101:AN$101,LTA!J$104:AN$104)</f>
        <v>44.66</v>
      </c>
      <c r="U9" s="37">
        <f>SUMPRODUCT(LTA!J9:AN9,LTA!J$102:AN$102,LTA!J$104:AN$104)</f>
        <v>70.83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-23</v>
      </c>
      <c r="AA9" s="75">
        <f>STOA!I9</f>
        <v>0</v>
      </c>
      <c r="AB9" s="75">
        <f>-STOA!O9</f>
        <v>-384.17</v>
      </c>
      <c r="AC9">
        <f t="shared" si="0"/>
        <v>10.556874687269618</v>
      </c>
      <c r="AD9">
        <f t="shared" si="1"/>
        <v>325.99269108144392</v>
      </c>
      <c r="AE9">
        <f>'IDT-1'!C9</f>
        <v>0</v>
      </c>
      <c r="AF9" s="24"/>
      <c r="AG9">
        <f t="shared" si="2"/>
        <v>325.99269108144392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-51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5.9724799999999991</v>
      </c>
      <c r="E10">
        <f>GT_NG!Q10</f>
        <v>8.3136288998357983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572.96817694242566</v>
      </c>
      <c r="P10" s="36">
        <v>33.74</v>
      </c>
      <c r="Q10" s="36">
        <v>9.6430304935554858</v>
      </c>
      <c r="R10" s="38">
        <v>0</v>
      </c>
      <c r="S10" s="38">
        <v>0</v>
      </c>
      <c r="T10" s="37">
        <f>SUMPRODUCT(LTA!J10:AN10,LTA!J$101:AN$101,LTA!J$104:AN$104)</f>
        <v>44.3</v>
      </c>
      <c r="U10" s="37">
        <f>SUMPRODUCT(LTA!J10:AN10,LTA!J$102:AN$102,LTA!J$104:AN$104)</f>
        <v>70.52000000000001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-28</v>
      </c>
      <c r="AA10" s="75">
        <f>STOA!I10</f>
        <v>0</v>
      </c>
      <c r="AB10" s="75">
        <f>-STOA!O10</f>
        <v>-384.17</v>
      </c>
      <c r="AC10">
        <f t="shared" si="0"/>
        <v>10.60207363361895</v>
      </c>
      <c r="AD10">
        <f t="shared" si="1"/>
        <v>319.27749213509452</v>
      </c>
      <c r="AE10">
        <f>'IDT-1'!C10</f>
        <v>0</v>
      </c>
      <c r="AF10" s="24"/>
      <c r="AG10">
        <f t="shared" si="2"/>
        <v>319.27749213509452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-52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6.1591199999999988</v>
      </c>
      <c r="E11">
        <f>GT_NG!Q11</f>
        <v>8.3136288998357983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575.25994957744729</v>
      </c>
      <c r="P11" s="36">
        <v>33.74</v>
      </c>
      <c r="Q11" s="36">
        <v>9.6430304935554858</v>
      </c>
      <c r="R11" s="38">
        <v>0</v>
      </c>
      <c r="S11" s="38">
        <v>0</v>
      </c>
      <c r="T11" s="37">
        <f>SUMPRODUCT(LTA!J11:AN11,LTA!J$101:AN$101,LTA!J$104:AN$104)</f>
        <v>43.42</v>
      </c>
      <c r="U11" s="37">
        <f>SUMPRODUCT(LTA!J11:AN11,LTA!J$102:AN$102,LTA!J$104:AN$104)</f>
        <v>70.33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-23</v>
      </c>
      <c r="AA11" s="75">
        <f>STOA!I11</f>
        <v>0</v>
      </c>
      <c r="AB11" s="75">
        <f>-STOA!O11</f>
        <v>-384.17</v>
      </c>
      <c r="AC11">
        <f t="shared" si="0"/>
        <v>10.664731246102468</v>
      </c>
      <c r="AD11">
        <f t="shared" si="1"/>
        <v>314.6232471576327</v>
      </c>
      <c r="AE11">
        <f>'IDT-1'!C11</f>
        <v>0</v>
      </c>
      <c r="AF11" s="24"/>
      <c r="AG11">
        <f t="shared" si="2"/>
        <v>314.6232471576327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-63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6.1591199999999988</v>
      </c>
      <c r="E12">
        <f>GT_NG!Q12</f>
        <v>8.3136288998357983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575.25994957744729</v>
      </c>
      <c r="P12" s="36">
        <v>33.74</v>
      </c>
      <c r="Q12" s="36">
        <v>9.6430304935554858</v>
      </c>
      <c r="R12" s="38">
        <v>0</v>
      </c>
      <c r="S12" s="38">
        <v>0</v>
      </c>
      <c r="T12" s="37">
        <f>SUMPRODUCT(LTA!J12:AN12,LTA!J$101:AN$101,LTA!J$104:AN$104)</f>
        <v>43.02</v>
      </c>
      <c r="U12" s="37">
        <f>SUMPRODUCT(LTA!J12:AN12,LTA!J$102:AN$102,LTA!J$104:AN$104)</f>
        <v>63.430000000000007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-44</v>
      </c>
      <c r="AA12" s="75">
        <f>STOA!I12</f>
        <v>0</v>
      </c>
      <c r="AB12" s="75">
        <f>-STOA!O12</f>
        <v>-384.17</v>
      </c>
      <c r="AC12">
        <f t="shared" si="0"/>
        <v>10.628824719277135</v>
      </c>
      <c r="AD12">
        <f t="shared" si="1"/>
        <v>304.35915368445797</v>
      </c>
      <c r="AE12">
        <f>'IDT-1'!C12</f>
        <v>0</v>
      </c>
      <c r="AF12" s="24"/>
      <c r="AG12">
        <f t="shared" si="2"/>
        <v>304.35915368445797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6.1591199999999988</v>
      </c>
      <c r="E13">
        <f>GT_NG!Q13</f>
        <v>8.3136288998357983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575.25994957744729</v>
      </c>
      <c r="P13" s="36">
        <v>33.74</v>
      </c>
      <c r="Q13" s="36">
        <v>9.6430304935554858</v>
      </c>
      <c r="R13" s="38">
        <v>0</v>
      </c>
      <c r="S13" s="38">
        <v>0</v>
      </c>
      <c r="T13" s="37">
        <f>SUMPRODUCT(LTA!J13:AN13,LTA!J$101:AN$101,LTA!J$104:AN$104)</f>
        <v>38.35</v>
      </c>
      <c r="U13" s="37">
        <f>SUMPRODUCT(LTA!J13:AN13,LTA!J$102:AN$102,LTA!J$104:AN$104)</f>
        <v>60.660000000000004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-44</v>
      </c>
      <c r="AA13" s="75">
        <f>STOA!I13</f>
        <v>0</v>
      </c>
      <c r="AB13" s="75">
        <f>-STOA!O13</f>
        <v>-384.17</v>
      </c>
      <c r="AC13">
        <f t="shared" si="0"/>
        <v>10.557857561552247</v>
      </c>
      <c r="AD13">
        <f t="shared" si="1"/>
        <v>297.99012084218293</v>
      </c>
      <c r="AE13">
        <f>'IDT-1'!C13</f>
        <v>0</v>
      </c>
      <c r="AF13" s="24"/>
      <c r="AG13">
        <f t="shared" si="2"/>
        <v>297.99012084218293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-44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6.1591199999999988</v>
      </c>
      <c r="E14">
        <f>GT_NG!Q14</f>
        <v>8.3136288998357983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575.25994957744729</v>
      </c>
      <c r="P14" s="36">
        <v>33.74</v>
      </c>
      <c r="Q14" s="36">
        <v>9.6430304935554858</v>
      </c>
      <c r="R14" s="38">
        <v>0</v>
      </c>
      <c r="S14" s="38">
        <v>0</v>
      </c>
      <c r="T14" s="37">
        <f>SUMPRODUCT(LTA!J14:AN14,LTA!J$101:AN$101,LTA!J$104:AN$104)</f>
        <v>37.909999999999997</v>
      </c>
      <c r="U14" s="37">
        <f>SUMPRODUCT(LTA!J14:AN14,LTA!J$102:AN$102,LTA!J$104:AN$104)</f>
        <v>60.74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-49</v>
      </c>
      <c r="AA14" s="75">
        <f>STOA!I14</f>
        <v>0</v>
      </c>
      <c r="AB14" s="75">
        <f>-STOA!O14</f>
        <v>-384.17</v>
      </c>
      <c r="AC14">
        <f t="shared" si="0"/>
        <v>10.580247034726913</v>
      </c>
      <c r="AD14">
        <f t="shared" si="1"/>
        <v>294.60773136900821</v>
      </c>
      <c r="AE14">
        <f>'IDT-1'!C14</f>
        <v>0</v>
      </c>
      <c r="AF14" s="24"/>
      <c r="AG14">
        <f t="shared" si="2"/>
        <v>294.60773136900821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-42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6.1591199999999988</v>
      </c>
      <c r="E15">
        <f>GT_NG!Q15</f>
        <v>8.3136288998357983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572.96817694242566</v>
      </c>
      <c r="P15" s="36">
        <v>33.74</v>
      </c>
      <c r="Q15" s="36">
        <v>9.6430304935554858</v>
      </c>
      <c r="R15" s="38">
        <v>0</v>
      </c>
      <c r="S15" s="38">
        <v>0</v>
      </c>
      <c r="T15" s="37">
        <f>SUMPRODUCT(LTA!J15:AN15,LTA!J$101:AN$101,LTA!J$104:AN$104)</f>
        <v>37.729999999999997</v>
      </c>
      <c r="U15" s="37">
        <f>SUMPRODUCT(LTA!J15:AN15,LTA!J$102:AN$102,LTA!J$104:AN$104)</f>
        <v>60.800000000000004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-42.03</v>
      </c>
      <c r="AA15" s="75">
        <f>STOA!I15</f>
        <v>0</v>
      </c>
      <c r="AB15" s="75">
        <f>-STOA!O15</f>
        <v>-384.17</v>
      </c>
      <c r="AC15">
        <f t="shared" si="0"/>
        <v>10.577184594774256</v>
      </c>
      <c r="AD15">
        <f t="shared" si="1"/>
        <v>290.16902117393926</v>
      </c>
      <c r="AE15">
        <f>'IDT-1'!C15</f>
        <v>0</v>
      </c>
      <c r="AF15" s="24"/>
      <c r="AG15">
        <f t="shared" si="2"/>
        <v>290.16902117393926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-51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6.1591199999999988</v>
      </c>
      <c r="E16">
        <f>GT_NG!Q16</f>
        <v>8.3136288998357983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572.96817694242566</v>
      </c>
      <c r="P16" s="36">
        <v>33.74</v>
      </c>
      <c r="Q16" s="36">
        <v>9.6430304935554858</v>
      </c>
      <c r="R16" s="38">
        <v>0</v>
      </c>
      <c r="S16" s="38">
        <v>0</v>
      </c>
      <c r="T16" s="37">
        <f>SUMPRODUCT(LTA!J16:AN16,LTA!J$101:AN$101,LTA!J$104:AN$104)</f>
        <v>37.31</v>
      </c>
      <c r="U16" s="37">
        <f>SUMPRODUCT(LTA!J16:AN16,LTA!J$102:AN$102,LTA!J$104:AN$104)</f>
        <v>60.64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-38</v>
      </c>
      <c r="AA16" s="75">
        <f>STOA!I16</f>
        <v>0</v>
      </c>
      <c r="AB16" s="75">
        <f>-STOA!O16</f>
        <v>-384.17</v>
      </c>
      <c r="AC16">
        <f t="shared" si="0"/>
        <v>10.597471933217175</v>
      </c>
      <c r="AD16">
        <f t="shared" si="1"/>
        <v>286.59873383549632</v>
      </c>
      <c r="AE16">
        <f>'IDT-1'!C16</f>
        <v>0</v>
      </c>
      <c r="AF16" s="24"/>
      <c r="AG16">
        <f t="shared" si="2"/>
        <v>286.59873383549632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-58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6.1591199999999988</v>
      </c>
      <c r="E17">
        <f>GT_NG!Q17</f>
        <v>8.3136288998357983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572.96817694242566</v>
      </c>
      <c r="P17" s="36">
        <v>33.74</v>
      </c>
      <c r="Q17" s="36">
        <v>9.6430304935554858</v>
      </c>
      <c r="R17" s="38">
        <v>0</v>
      </c>
      <c r="S17" s="38">
        <v>0</v>
      </c>
      <c r="T17" s="37">
        <f>SUMPRODUCT(LTA!J17:AN17,LTA!J$101:AN$101,LTA!J$104:AN$104)</f>
        <v>36.72</v>
      </c>
      <c r="U17" s="37">
        <f>SUMPRODUCT(LTA!J17:AN17,LTA!J$102:AN$102,LTA!J$104:AN$104)</f>
        <v>60.39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-38</v>
      </c>
      <c r="AA17" s="75">
        <f>STOA!I17</f>
        <v>0</v>
      </c>
      <c r="AB17" s="75">
        <f>-STOA!O17</f>
        <v>-384.17</v>
      </c>
      <c r="AC17">
        <f t="shared" si="0"/>
        <v>10.412521620994507</v>
      </c>
      <c r="AD17">
        <f t="shared" si="1"/>
        <v>306.94368414771907</v>
      </c>
      <c r="AE17">
        <f>'IDT-1'!C17</f>
        <v>0</v>
      </c>
      <c r="AF17" s="24"/>
      <c r="AG17">
        <f t="shared" si="2"/>
        <v>306.94368414771907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-37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6.1591199999999988</v>
      </c>
      <c r="E18">
        <f>GT_NG!Q18</f>
        <v>8.3136288998357983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573.66389075902543</v>
      </c>
      <c r="P18" s="36">
        <v>33.74</v>
      </c>
      <c r="Q18" s="36">
        <v>9.6430304935554858</v>
      </c>
      <c r="R18" s="38">
        <v>0</v>
      </c>
      <c r="S18" s="38">
        <v>0</v>
      </c>
      <c r="T18" s="37">
        <f>SUMPRODUCT(LTA!J18:AN18,LTA!J$101:AN$101,LTA!J$104:AN$104)</f>
        <v>36.42</v>
      </c>
      <c r="U18" s="37">
        <f>SUMPRODUCT(LTA!J18:AN18,LTA!J$102:AN$102,LTA!J$104:AN$104)</f>
        <v>60.120000000000005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-38</v>
      </c>
      <c r="AA18" s="75">
        <f>STOA!I18</f>
        <v>0</v>
      </c>
      <c r="AB18" s="75">
        <f>-STOA!O18</f>
        <v>-384.17</v>
      </c>
      <c r="AC18">
        <f t="shared" si="0"/>
        <v>10.388164143879276</v>
      </c>
      <c r="AD18">
        <f t="shared" si="1"/>
        <v>310.09375544143398</v>
      </c>
      <c r="AE18">
        <f>'IDT-1'!C18</f>
        <v>0</v>
      </c>
      <c r="AF18" s="24"/>
      <c r="AG18">
        <f t="shared" si="2"/>
        <v>310.09375544143398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-34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6.1591199999999988</v>
      </c>
      <c r="E19">
        <f>GT_NG!Q19</f>
        <v>8.3136288998357983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576.08504451852696</v>
      </c>
      <c r="P19" s="36">
        <v>33.74</v>
      </c>
      <c r="Q19" s="36">
        <v>9.6430304935554858</v>
      </c>
      <c r="R19" s="38">
        <v>0</v>
      </c>
      <c r="S19" s="38">
        <v>0</v>
      </c>
      <c r="T19" s="37">
        <f>SUMPRODUCT(LTA!J19:AN19,LTA!J$101:AN$101,LTA!J$104:AN$104)</f>
        <v>35.700000000000003</v>
      </c>
      <c r="U19" s="37">
        <f>SUMPRODUCT(LTA!J19:AN19,LTA!J$102:AN$102,LTA!J$104:AN$104)</f>
        <v>68.260000000000005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-33</v>
      </c>
      <c r="AA19" s="75">
        <f>STOA!I19</f>
        <v>0</v>
      </c>
      <c r="AB19" s="75">
        <f>-STOA!O19</f>
        <v>-384.17</v>
      </c>
      <c r="AC19">
        <f t="shared" si="0"/>
        <v>10.555541412707981</v>
      </c>
      <c r="AD19">
        <f t="shared" si="1"/>
        <v>309.76753193210686</v>
      </c>
      <c r="AE19">
        <f>'IDT-1'!C19</f>
        <v>0</v>
      </c>
      <c r="AF19" s="24"/>
      <c r="AG19">
        <f t="shared" si="2"/>
        <v>309.76753193210686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-49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6.1591199999999988</v>
      </c>
      <c r="E20">
        <f>GT_NG!Q20</f>
        <v>8.3136288998357983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582.34555145095942</v>
      </c>
      <c r="P20" s="36">
        <v>33.74</v>
      </c>
      <c r="Q20" s="36">
        <v>9.6430304935554858</v>
      </c>
      <c r="R20" s="38">
        <v>0</v>
      </c>
      <c r="S20" s="38">
        <v>0</v>
      </c>
      <c r="T20" s="37">
        <f>SUMPRODUCT(LTA!J20:AN20,LTA!J$101:AN$101,LTA!J$104:AN$104)</f>
        <v>35.630000000000003</v>
      </c>
      <c r="U20" s="37">
        <f>SUMPRODUCT(LTA!J20:AN20,LTA!J$102:AN$102,LTA!J$104:AN$104)</f>
        <v>68.14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-39</v>
      </c>
      <c r="AA20" s="75">
        <f>STOA!I20</f>
        <v>0</v>
      </c>
      <c r="AB20" s="75">
        <f>-STOA!O20</f>
        <v>-384.17</v>
      </c>
      <c r="AC20">
        <f t="shared" si="0"/>
        <v>10.598062513215524</v>
      </c>
      <c r="AD20">
        <f t="shared" si="1"/>
        <v>316.79551776403173</v>
      </c>
      <c r="AE20">
        <f>'IDT-1'!C20</f>
        <v>0</v>
      </c>
      <c r="AF20" s="24"/>
      <c r="AG20">
        <f t="shared" si="2"/>
        <v>316.79551776403173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6.1591199999999988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581.82547802742749</v>
      </c>
      <c r="P21" s="36">
        <v>33.74</v>
      </c>
      <c r="Q21" s="36">
        <v>9.6430304935554858</v>
      </c>
      <c r="R21" s="38">
        <v>0</v>
      </c>
      <c r="S21" s="38">
        <v>0</v>
      </c>
      <c r="T21" s="37">
        <f>SUMPRODUCT(LTA!J21:AN21,LTA!J$101:AN$101,LTA!J$104:AN$104)</f>
        <v>35.479999999999997</v>
      </c>
      <c r="U21" s="37">
        <f>SUMPRODUCT(LTA!J21:AN21,LTA!J$102:AN$102,LTA!J$104:AN$104)</f>
        <v>67.740000000000009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-34</v>
      </c>
      <c r="AA21" s="75">
        <f>STOA!I21</f>
        <v>0</v>
      </c>
      <c r="AB21" s="75">
        <f>-STOA!O21</f>
        <v>-384.17</v>
      </c>
      <c r="AC21">
        <f t="shared" si="0"/>
        <v>10.504362319208965</v>
      </c>
      <c r="AD21">
        <f t="shared" si="1"/>
        <v>325.81914453450645</v>
      </c>
      <c r="AE21">
        <f>'IDT-1'!C21</f>
        <v>0</v>
      </c>
      <c r="AF21" s="24"/>
      <c r="AG21">
        <f t="shared" si="2"/>
        <v>325.81914453450645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-37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6.1591199999999988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589.25809844577395</v>
      </c>
      <c r="P22" s="36">
        <v>28.919999999999998</v>
      </c>
      <c r="Q22" s="36">
        <v>9.6430304935554858</v>
      </c>
      <c r="R22" s="38">
        <v>0</v>
      </c>
      <c r="S22" s="38">
        <v>0</v>
      </c>
      <c r="T22" s="37">
        <f>SUMPRODUCT(LTA!J22:AN22,LTA!J$101:AN$101,LTA!J$104:AN$104)</f>
        <v>35.369999999999997</v>
      </c>
      <c r="U22" s="37">
        <f>SUMPRODUCT(LTA!J22:AN22,LTA!J$102:AN$102,LTA!J$104:AN$104)</f>
        <v>68.06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-24</v>
      </c>
      <c r="AA22" s="75">
        <f>STOA!I22</f>
        <v>0</v>
      </c>
      <c r="AB22" s="75">
        <f>-STOA!O22</f>
        <v>-384.17</v>
      </c>
      <c r="AC22">
        <f t="shared" si="0"/>
        <v>10.434889595749295</v>
      </c>
      <c r="AD22">
        <f t="shared" si="1"/>
        <v>339.71123767631246</v>
      </c>
      <c r="AE22">
        <f>'IDT-1'!C22</f>
        <v>0</v>
      </c>
      <c r="AF22" s="24"/>
      <c r="AG22">
        <f t="shared" si="2"/>
        <v>339.71123767631246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-36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6.1591199999999988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595.0084883608672</v>
      </c>
      <c r="P23" s="36">
        <v>48.21</v>
      </c>
      <c r="Q23" s="36">
        <v>9.6430304935554858</v>
      </c>
      <c r="R23" s="38">
        <v>0</v>
      </c>
      <c r="S23" s="38">
        <v>0</v>
      </c>
      <c r="T23" s="37">
        <f>SUMPRODUCT(LTA!J23:AN23,LTA!J$101:AN$101,LTA!J$104:AN$104)</f>
        <v>42.57</v>
      </c>
      <c r="U23" s="37">
        <f>SUMPRODUCT(LTA!J23:AN23,LTA!J$102:AN$102,LTA!J$104:AN$104)</f>
        <v>68.510000000000005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-30</v>
      </c>
      <c r="AA23" s="75">
        <f>STOA!I23</f>
        <v>0</v>
      </c>
      <c r="AB23" s="75">
        <f>-STOA!O23</f>
        <v>-384.17</v>
      </c>
      <c r="AC23">
        <f t="shared" si="0"/>
        <v>10.711860815135973</v>
      </c>
      <c r="AD23">
        <f t="shared" si="1"/>
        <v>372.40703066962539</v>
      </c>
      <c r="AE23">
        <f>'IDT-1'!C23</f>
        <v>0</v>
      </c>
      <c r="AF23" s="24"/>
      <c r="AG23">
        <f t="shared" si="2"/>
        <v>372.40703066962539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6.1591199999999988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612.20316038998851</v>
      </c>
      <c r="P24" s="36">
        <v>52.88</v>
      </c>
      <c r="Q24" s="36">
        <v>9.6430304935554858</v>
      </c>
      <c r="R24" s="38">
        <v>0</v>
      </c>
      <c r="S24" s="38">
        <v>0</v>
      </c>
      <c r="T24" s="37">
        <f>SUMPRODUCT(LTA!J24:AN24,LTA!J$101:AN$101,LTA!J$104:AN$104)</f>
        <v>42.06</v>
      </c>
      <c r="U24" s="37">
        <f>SUMPRODUCT(LTA!J24:AN24,LTA!J$102:AN$102,LTA!J$104:AN$104)</f>
        <v>68.19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</v>
      </c>
      <c r="AA24" s="75">
        <f>STOA!I24</f>
        <v>0</v>
      </c>
      <c r="AB24" s="75">
        <f>-STOA!O24</f>
        <v>-384.17</v>
      </c>
      <c r="AC24">
        <f t="shared" si="0"/>
        <v>10.871609744730812</v>
      </c>
      <c r="AD24">
        <f t="shared" si="1"/>
        <v>395.28195376915181</v>
      </c>
      <c r="AE24">
        <f>'IDT-1'!C24</f>
        <v>0</v>
      </c>
      <c r="AF24" s="24"/>
      <c r="AG24">
        <f t="shared" si="2"/>
        <v>395.28195376915181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6.1591199999999988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620.06687098058137</v>
      </c>
      <c r="P25" s="36">
        <v>65.47</v>
      </c>
      <c r="Q25" s="36">
        <v>7.2387055247630965</v>
      </c>
      <c r="R25" s="38">
        <v>0</v>
      </c>
      <c r="S25" s="38">
        <v>0</v>
      </c>
      <c r="T25" s="37">
        <f>SUMPRODUCT(LTA!J25:AN25,LTA!J$101:AN$101,LTA!J$104:AN$104)</f>
        <v>41.94</v>
      </c>
      <c r="U25" s="37">
        <f>SUMPRODUCT(LTA!J25:AN25,LTA!J$102:AN$102,LTA!J$104:AN$104)</f>
        <v>68.02000000000001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-384.17</v>
      </c>
      <c r="AC25">
        <f t="shared" si="0"/>
        <v>10.919134691255268</v>
      </c>
      <c r="AD25">
        <f t="shared" si="1"/>
        <v>424.99381444442776</v>
      </c>
      <c r="AE25">
        <f>'IDT-1'!C25</f>
        <v>0</v>
      </c>
      <c r="AF25" s="24"/>
      <c r="AG25">
        <f t="shared" si="2"/>
        <v>424.99381444442776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6.1591199999999988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642.1695001387576</v>
      </c>
      <c r="P26" s="36">
        <v>68.142611928856184</v>
      </c>
      <c r="Q26" s="36">
        <v>9.6399999999999988</v>
      </c>
      <c r="R26" s="38">
        <v>0</v>
      </c>
      <c r="S26" s="38">
        <v>0</v>
      </c>
      <c r="T26" s="37">
        <f>SUMPRODUCT(LTA!J26:AN26,LTA!J$101:AN$101,LTA!J$104:AN$104)</f>
        <v>41.17</v>
      </c>
      <c r="U26" s="37">
        <f>SUMPRODUCT(LTA!J26:AN26,LTA!J$102:AN$102,LTA!J$104:AN$104)</f>
        <v>67.710000000000008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-384.17</v>
      </c>
      <c r="AC26">
        <f t="shared" si="0"/>
        <v>11.04516285500455</v>
      </c>
      <c r="AD26">
        <f t="shared" si="1"/>
        <v>461.96432184294781</v>
      </c>
      <c r="AE26">
        <f>'IDT-1'!C26</f>
        <v>0</v>
      </c>
      <c r="AF26" s="24"/>
      <c r="AG26">
        <f t="shared" si="2"/>
        <v>461.96432184294781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6.1591199999999988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47.562247955759325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660.46493314547979</v>
      </c>
      <c r="P27" s="36">
        <v>68.142611928856184</v>
      </c>
      <c r="Q27" s="36">
        <v>22.087460043693227</v>
      </c>
      <c r="R27" s="38">
        <v>0.04</v>
      </c>
      <c r="S27" s="38">
        <v>0</v>
      </c>
      <c r="T27" s="37">
        <f>SUMPRODUCT(LTA!J27:AN27,LTA!J$101:AN$101,LTA!J$104:AN$104)</f>
        <v>35.22</v>
      </c>
      <c r="U27" s="37">
        <f>SUMPRODUCT(LTA!J27:AN27,LTA!J$102:AN$102,LTA!J$104:AN$104)</f>
        <v>116.35000000000001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-450</v>
      </c>
      <c r="AC27">
        <f t="shared" si="0"/>
        <v>11.914848936878418</v>
      </c>
      <c r="AD27">
        <f t="shared" si="1"/>
        <v>502.70752733435216</v>
      </c>
      <c r="AE27">
        <f>'IDT-1'!C27</f>
        <v>0</v>
      </c>
      <c r="AF27" s="24"/>
      <c r="AG27">
        <f t="shared" si="2"/>
        <v>502.70752733435216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6.1591199999999988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47.562247955759325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704.0935772865588</v>
      </c>
      <c r="P28" s="36">
        <v>68.14</v>
      </c>
      <c r="Q28" s="36">
        <v>22.09</v>
      </c>
      <c r="R28" s="38">
        <v>0.89000000000000012</v>
      </c>
      <c r="S28" s="38">
        <v>0</v>
      </c>
      <c r="T28" s="37">
        <f>SUMPRODUCT(LTA!J28:AN28,LTA!J$101:AN$101,LTA!J$104:AN$104)</f>
        <v>34.44</v>
      </c>
      <c r="U28" s="37">
        <f>SUMPRODUCT(LTA!J28:AN28,LTA!J$102:AN$102,LTA!J$104:AN$104)</f>
        <v>115.7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-450</v>
      </c>
      <c r="AC28">
        <f t="shared" si="0"/>
        <v>12.276456943094065</v>
      </c>
      <c r="AD28">
        <f t="shared" si="1"/>
        <v>545.39449149666609</v>
      </c>
      <c r="AE28">
        <f>'IDT-1'!C28</f>
        <v>0</v>
      </c>
      <c r="AF28" s="24"/>
      <c r="AG28">
        <f t="shared" si="2"/>
        <v>545.39449149666609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6.1591199999999988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47.562247955759325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725.42374828906759</v>
      </c>
      <c r="P29" s="36">
        <v>68.142611928856184</v>
      </c>
      <c r="Q29" s="36">
        <v>22.087460043693227</v>
      </c>
      <c r="R29" s="38">
        <v>3.3173418734987989</v>
      </c>
      <c r="S29" s="38">
        <v>0</v>
      </c>
      <c r="T29" s="37">
        <f>SUMPRODUCT(LTA!J29:AN29,LTA!J$101:AN$101,LTA!J$104:AN$104)</f>
        <v>33.770000000000003</v>
      </c>
      <c r="U29" s="37">
        <f>SUMPRODUCT(LTA!J29:AN29,LTA!J$102:AN$102,LTA!J$104:AN$104)</f>
        <v>113.17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-450</v>
      </c>
      <c r="AC29">
        <f t="shared" si="0"/>
        <v>12.449140655821942</v>
      </c>
      <c r="AD29">
        <f t="shared" si="1"/>
        <v>565.77939263249516</v>
      </c>
      <c r="AE29">
        <f>'IDT-1'!C29</f>
        <v>15</v>
      </c>
      <c r="AF29" s="24"/>
      <c r="AG29">
        <f t="shared" si="2"/>
        <v>580.77939263249516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6.1591199999999988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47.562247955759325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739.53619783481236</v>
      </c>
      <c r="P30" s="36">
        <v>68.142611928856184</v>
      </c>
      <c r="Q30" s="36">
        <v>22.087460043693227</v>
      </c>
      <c r="R30" s="38">
        <v>8.5473430702299584</v>
      </c>
      <c r="S30" s="38">
        <v>0</v>
      </c>
      <c r="T30" s="37">
        <f>SUMPRODUCT(LTA!J30:AN30,LTA!J$101:AN$101,LTA!J$104:AN$104)</f>
        <v>32.549999999999997</v>
      </c>
      <c r="U30" s="37">
        <f>SUMPRODUCT(LTA!J30:AN30,LTA!J$102:AN$102,LTA!J$104:AN$104)</f>
        <v>112.43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-450</v>
      </c>
      <c r="AC30">
        <f t="shared" si="0"/>
        <v>12.595153242058743</v>
      </c>
      <c r="AD30">
        <f t="shared" si="1"/>
        <v>583.01583078873443</v>
      </c>
      <c r="AE30">
        <f>'IDT-1'!C30</f>
        <v>38.889000000000003</v>
      </c>
      <c r="AF30" s="24"/>
      <c r="AG30">
        <f t="shared" si="2"/>
        <v>621.90483078873444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6.1591199999999988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47.562247955759325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743.80928202646282</v>
      </c>
      <c r="P31" s="36">
        <v>68.142611928856184</v>
      </c>
      <c r="Q31" s="36">
        <v>22.087460043693227</v>
      </c>
      <c r="R31" s="38">
        <v>15.48</v>
      </c>
      <c r="S31" s="38">
        <v>0</v>
      </c>
      <c r="T31" s="37">
        <f>SUMPRODUCT(LTA!J31:AN31,LTA!J$101:AN$101,LTA!J$104:AN$104)</f>
        <v>32.04</v>
      </c>
      <c r="U31" s="37">
        <f>SUMPRODUCT(LTA!J31:AN31,LTA!J$102:AN$102,LTA!J$104:AN$104)</f>
        <v>111.81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-450</v>
      </c>
      <c r="AC31">
        <f t="shared" si="0"/>
        <v>12.720277467478674</v>
      </c>
      <c r="AD31">
        <f t="shared" si="1"/>
        <v>597.78644768473487</v>
      </c>
      <c r="AE31">
        <f>'IDT-1'!C31</f>
        <v>55.938000000000002</v>
      </c>
      <c r="AF31" s="24"/>
      <c r="AG31">
        <f t="shared" si="2"/>
        <v>653.72444768473486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4.82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6.1591199999999988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44.997895622895612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706.96938688074442</v>
      </c>
      <c r="P32" s="36">
        <v>68.142611928856184</v>
      </c>
      <c r="Q32" s="36">
        <v>22.087460043693227</v>
      </c>
      <c r="R32" s="38">
        <v>17.850000000000005</v>
      </c>
      <c r="S32" s="38">
        <v>0</v>
      </c>
      <c r="T32" s="37">
        <f>SUMPRODUCT(LTA!J32:AN32,LTA!J$101:AN$101,LTA!J$104:AN$104)</f>
        <v>33.64</v>
      </c>
      <c r="U32" s="37">
        <f>SUMPRODUCT(LTA!J32:AN32,LTA!J$102:AN$102,LTA!J$104:AN$104)</f>
        <v>111.58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-450</v>
      </c>
      <c r="AC32">
        <f t="shared" si="0"/>
        <v>12.380209788658583</v>
      </c>
      <c r="AD32">
        <f t="shared" si="1"/>
        <v>557.64226788497285</v>
      </c>
      <c r="AE32">
        <f>'IDT-1'!C32</f>
        <v>121.429</v>
      </c>
      <c r="AF32" s="24"/>
      <c r="AG32">
        <f t="shared" si="2"/>
        <v>679.07126788497283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6.1591199999999988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44.997895622895612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726.97657926150146</v>
      </c>
      <c r="P33" s="36">
        <v>68.142611928856184</v>
      </c>
      <c r="Q33" s="36">
        <v>22.087460043693227</v>
      </c>
      <c r="R33" s="38">
        <v>17.850000000000001</v>
      </c>
      <c r="S33" s="38">
        <v>0</v>
      </c>
      <c r="T33" s="37">
        <f>SUMPRODUCT(LTA!J33:AN33,LTA!J$101:AN$101,LTA!J$104:AN$104)</f>
        <v>39.33</v>
      </c>
      <c r="U33" s="37">
        <f>SUMPRODUCT(LTA!J33:AN33,LTA!J$102:AN$102,LTA!J$104:AN$104)</f>
        <v>111.35000000000001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-450</v>
      </c>
      <c r="AC33">
        <f t="shared" si="0"/>
        <v>12.805913147779169</v>
      </c>
      <c r="AD33">
        <f t="shared" si="1"/>
        <v>557.68375690660923</v>
      </c>
      <c r="AE33">
        <f>'IDT-1'!C33</f>
        <v>114.286</v>
      </c>
      <c r="AF33" s="24"/>
      <c r="AG33">
        <f t="shared" si="2"/>
        <v>671.96975690660929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6.1591199999999988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44.997895622895612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708.0368099511785</v>
      </c>
      <c r="P34" s="36">
        <v>68.142611928856184</v>
      </c>
      <c r="Q34" s="36">
        <v>22.087460043693227</v>
      </c>
      <c r="R34" s="38">
        <v>17.850000000000001</v>
      </c>
      <c r="S34" s="38">
        <v>0</v>
      </c>
      <c r="T34" s="37">
        <f>SUMPRODUCT(LTA!J34:AN34,LTA!J$101:AN$101,LTA!J$104:AN$104)</f>
        <v>48.16</v>
      </c>
      <c r="U34" s="37">
        <f>SUMPRODUCT(LTA!J34:AN34,LTA!J$102:AN$102,LTA!J$104:AN$104)</f>
        <v>111.23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-450</v>
      </c>
      <c r="AC34">
        <f t="shared" si="0"/>
        <v>12.584444561974234</v>
      </c>
      <c r="AD34">
        <f t="shared" si="1"/>
        <v>563.67545618209135</v>
      </c>
      <c r="AE34">
        <f>'IDT-1'!C34</f>
        <v>103.36</v>
      </c>
      <c r="AF34" s="24"/>
      <c r="AG34">
        <f t="shared" si="2"/>
        <v>667.03545618209137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6.1591199999999988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47.562247955759325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660.72622474735863</v>
      </c>
      <c r="P35" s="36">
        <v>68.142611928856184</v>
      </c>
      <c r="Q35" s="36">
        <v>22.087460043693227</v>
      </c>
      <c r="R35" s="38">
        <v>22.85</v>
      </c>
      <c r="S35" s="38">
        <v>0</v>
      </c>
      <c r="T35" s="37">
        <f>SUMPRODUCT(LTA!J35:AN35,LTA!J$101:AN$101,LTA!J$104:AN$104)</f>
        <v>63.010000000000005</v>
      </c>
      <c r="U35" s="37">
        <f>SUMPRODUCT(LTA!J35:AN35,LTA!J$102:AN$102,LTA!J$104:AN$104)</f>
        <v>110.80000000000001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-400</v>
      </c>
      <c r="AC35">
        <f t="shared" si="0"/>
        <v>11.871905900089745</v>
      </c>
      <c r="AD35">
        <f t="shared" si="1"/>
        <v>598.06176197301977</v>
      </c>
      <c r="AE35">
        <f>'IDT-1'!C35</f>
        <v>78.570999999999998</v>
      </c>
      <c r="AF35" s="24"/>
      <c r="AG35">
        <f t="shared" si="2"/>
        <v>676.6327619730198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6.1591199999999988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47.562247955759325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659.10301689616972</v>
      </c>
      <c r="P36" s="36">
        <v>68.142611928856184</v>
      </c>
      <c r="Q36" s="36">
        <v>22.087460043693227</v>
      </c>
      <c r="R36" s="38">
        <v>22.85</v>
      </c>
      <c r="S36" s="38">
        <v>0</v>
      </c>
      <c r="T36" s="37">
        <f>SUMPRODUCT(LTA!J36:AN36,LTA!J$101:AN$101,LTA!J$104:AN$104)</f>
        <v>77.22</v>
      </c>
      <c r="U36" s="37">
        <f>SUMPRODUCT(LTA!J36:AN36,LTA!J$102:AN$102,LTA!J$104:AN$104)</f>
        <v>110.60000000000001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-400</v>
      </c>
      <c r="AC36">
        <f t="shared" si="0"/>
        <v>11.975954954139759</v>
      </c>
      <c r="AD36">
        <f t="shared" si="1"/>
        <v>610.3445050677808</v>
      </c>
      <c r="AE36">
        <f>'IDT-1'!C36</f>
        <v>64.286000000000001</v>
      </c>
      <c r="AF36" s="24"/>
      <c r="AG36">
        <f t="shared" si="2"/>
        <v>674.63050506778086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6.1591199999999988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47.562247955759325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675.00116083825446</v>
      </c>
      <c r="P37" s="36">
        <v>68.142611928856184</v>
      </c>
      <c r="Q37" s="36">
        <v>22.087460043693227</v>
      </c>
      <c r="R37" s="38">
        <v>22.85</v>
      </c>
      <c r="S37" s="38">
        <v>0</v>
      </c>
      <c r="T37" s="37">
        <f>SUMPRODUCT(LTA!J37:AN37,LTA!J$101:AN$101,LTA!J$104:AN$104)</f>
        <v>90.61</v>
      </c>
      <c r="U37" s="37">
        <f>SUMPRODUCT(LTA!J37:AN37,LTA!J$102:AN$102,LTA!J$104:AN$104)</f>
        <v>110.39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-400</v>
      </c>
      <c r="AC37">
        <f t="shared" si="0"/>
        <v>12.220211363253272</v>
      </c>
      <c r="AD37">
        <f t="shared" si="1"/>
        <v>639.17839260075209</v>
      </c>
      <c r="AE37">
        <f>'IDT-1'!C37</f>
        <v>25</v>
      </c>
      <c r="AF37" s="24"/>
      <c r="AG37">
        <f t="shared" si="2"/>
        <v>664.17839260075209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6.1591199999999988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47.562247955759325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670.39344036103375</v>
      </c>
      <c r="P38" s="36">
        <v>68.142611928856184</v>
      </c>
      <c r="Q38" s="36">
        <v>22.087460043693227</v>
      </c>
      <c r="R38" s="38">
        <v>22.85</v>
      </c>
      <c r="S38" s="38">
        <v>0</v>
      </c>
      <c r="T38" s="37">
        <f>SUMPRODUCT(LTA!J38:AN38,LTA!J$101:AN$101,LTA!J$104:AN$104)</f>
        <v>102.98</v>
      </c>
      <c r="U38" s="37">
        <f>SUMPRODUCT(LTA!J38:AN38,LTA!J$102:AN$102,LTA!J$104:AN$104)</f>
        <v>109.97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-400</v>
      </c>
      <c r="AC38">
        <f t="shared" si="0"/>
        <v>12.281886511244616</v>
      </c>
      <c r="AD38">
        <f t="shared" si="1"/>
        <v>646.45899697553989</v>
      </c>
      <c r="AE38">
        <f>'IDT-1'!C38</f>
        <v>0</v>
      </c>
      <c r="AF38" s="24"/>
      <c r="AG38">
        <f t="shared" si="2"/>
        <v>646.45899697553989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6.1591199999999988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47.562247955759325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667.89037854596302</v>
      </c>
      <c r="P39" s="36">
        <v>68.142611928856184</v>
      </c>
      <c r="Q39" s="36">
        <v>22.087460043693227</v>
      </c>
      <c r="R39" s="38">
        <v>22.85</v>
      </c>
      <c r="S39" s="38">
        <v>0</v>
      </c>
      <c r="T39" s="37">
        <f>SUMPRODUCT(LTA!J39:AN39,LTA!J$101:AN$101,LTA!J$104:AN$104)</f>
        <v>128.37</v>
      </c>
      <c r="U39" s="37">
        <f>SUMPRODUCT(LTA!J39:AN39,LTA!J$102:AN$102,LTA!J$104:AN$104)</f>
        <v>109.42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-400</v>
      </c>
      <c r="AC39">
        <f t="shared" si="0"/>
        <v>12.468940676890108</v>
      </c>
      <c r="AD39">
        <f t="shared" si="1"/>
        <v>668.54029586292916</v>
      </c>
      <c r="AE39">
        <f>'IDT-1'!C39</f>
        <v>5</v>
      </c>
      <c r="AF39" s="24"/>
      <c r="AG39">
        <f t="shared" si="2"/>
        <v>673.54029586292916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6.1591199999999988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47.562247955759325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664.66418302896568</v>
      </c>
      <c r="P40" s="36">
        <v>68.142611928856184</v>
      </c>
      <c r="Q40" s="36">
        <v>22.087460043693227</v>
      </c>
      <c r="R40" s="38">
        <v>23.15</v>
      </c>
      <c r="S40" s="38">
        <v>0</v>
      </c>
      <c r="T40" s="37">
        <f>SUMPRODUCT(LTA!J40:AN40,LTA!J$101:AN$101,LTA!J$104:AN$104)</f>
        <v>142.82999999999998</v>
      </c>
      <c r="U40" s="37">
        <f>SUMPRODUCT(LTA!J40:AN40,LTA!J$102:AN$102,LTA!J$104:AN$104)</f>
        <v>109.38000000000001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-400</v>
      </c>
      <c r="AC40">
        <f t="shared" si="0"/>
        <v>12.565488634547332</v>
      </c>
      <c r="AD40">
        <f t="shared" si="1"/>
        <v>679.93755238827475</v>
      </c>
      <c r="AE40">
        <f>'IDT-1'!C40</f>
        <v>10</v>
      </c>
      <c r="AF40" s="24"/>
      <c r="AG40">
        <f t="shared" si="2"/>
        <v>689.93755238827475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5.9491499999999995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47.562247955759325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688.96436294178409</v>
      </c>
      <c r="P41" s="36">
        <v>68.142611928856184</v>
      </c>
      <c r="Q41" s="36">
        <v>22.087460043693227</v>
      </c>
      <c r="R41" s="38">
        <v>25.7</v>
      </c>
      <c r="S41" s="38">
        <v>0</v>
      </c>
      <c r="T41" s="37">
        <f>SUMPRODUCT(LTA!J41:AN41,LTA!J$101:AN$101,LTA!J$104:AN$104)</f>
        <v>165.38</v>
      </c>
      <c r="U41" s="37">
        <f>SUMPRODUCT(LTA!J41:AN41,LTA!J$102:AN$102,LTA!J$104:AN$104)</f>
        <v>109.36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-400</v>
      </c>
      <c r="AC41">
        <f t="shared" si="0"/>
        <v>13.063229975063896</v>
      </c>
      <c r="AD41">
        <f t="shared" si="1"/>
        <v>718.61002096057655</v>
      </c>
      <c r="AE41">
        <f>'IDT-1'!C41</f>
        <v>25</v>
      </c>
      <c r="AF41" s="24"/>
      <c r="AG41">
        <f t="shared" si="2"/>
        <v>743.61002096057655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5.9491499999999995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47.562247955759325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682.77999454266887</v>
      </c>
      <c r="P42" s="36">
        <v>68.142611928856184</v>
      </c>
      <c r="Q42" s="36">
        <v>22.087460043693227</v>
      </c>
      <c r="R42" s="38">
        <v>25.7</v>
      </c>
      <c r="S42" s="38">
        <v>0</v>
      </c>
      <c r="T42" s="37">
        <f>SUMPRODUCT(LTA!J42:AN42,LTA!J$101:AN$101,LTA!J$104:AN$104)</f>
        <v>177.34</v>
      </c>
      <c r="U42" s="37">
        <f>SUMPRODUCT(LTA!J42:AN42,LTA!J$102:AN$102,LTA!J$104:AN$104)</f>
        <v>109.35000000000001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-400</v>
      </c>
      <c r="AC42">
        <f t="shared" si="0"/>
        <v>13.094718965061547</v>
      </c>
      <c r="AD42">
        <f t="shared" si="1"/>
        <v>726.34416357146335</v>
      </c>
      <c r="AE42">
        <f>'IDT-1'!C42</f>
        <v>25</v>
      </c>
      <c r="AF42" s="24"/>
      <c r="AG42">
        <f t="shared" si="2"/>
        <v>751.34416357146335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-8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5.9491499999999995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47.562247955759325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675.8763705179922</v>
      </c>
      <c r="P43" s="36">
        <v>68.142611928856184</v>
      </c>
      <c r="Q43" s="36">
        <v>22.087460043693227</v>
      </c>
      <c r="R43" s="38">
        <v>25.7</v>
      </c>
      <c r="S43" s="38">
        <v>0</v>
      </c>
      <c r="T43" s="37">
        <f>SUMPRODUCT(LTA!J43:AN43,LTA!J$101:AN$101,LTA!J$104:AN$104)</f>
        <v>182.28</v>
      </c>
      <c r="U43" s="37">
        <f>SUMPRODUCT(LTA!J43:AN43,LTA!J$102:AN$102,LTA!J$104:AN$104)</f>
        <v>109.21000000000001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-400</v>
      </c>
      <c r="AC43">
        <f t="shared" si="0"/>
        <v>13.425365993201826</v>
      </c>
      <c r="AD43">
        <f t="shared" si="1"/>
        <v>721.18989251864662</v>
      </c>
      <c r="AE43">
        <f>'IDT-1'!C43</f>
        <v>0</v>
      </c>
      <c r="AF43" s="24"/>
      <c r="AG43">
        <f t="shared" si="2"/>
        <v>721.18989251864662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-30</v>
      </c>
      <c r="AM43" s="34">
        <f>RTM_PXI!I43</f>
        <v>0</v>
      </c>
      <c r="AN43" s="34">
        <f>RTM_PXI!O43</f>
        <v>0</v>
      </c>
      <c r="AO43" s="148">
        <f>GDAM_IEX!I43</f>
        <v>19.28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5.9491499999999995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47.562247955759325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675.87559347862623</v>
      </c>
      <c r="P44" s="36">
        <v>68.142611928856184</v>
      </c>
      <c r="Q44" s="36">
        <v>22.087460043693227</v>
      </c>
      <c r="R44" s="38">
        <v>25.7</v>
      </c>
      <c r="S44" s="38">
        <v>0</v>
      </c>
      <c r="T44" s="37">
        <f>SUMPRODUCT(LTA!J44:AN44,LTA!J$101:AN$101,LTA!J$104:AN$104)</f>
        <v>193.15</v>
      </c>
      <c r="U44" s="37">
        <f>SUMPRODUCT(LTA!J44:AN44,LTA!J$102:AN$102,LTA!J$104:AN$104)</f>
        <v>109.22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-400</v>
      </c>
      <c r="AC44">
        <f t="shared" si="0"/>
        <v>13.476263466071153</v>
      </c>
      <c r="AD44">
        <f t="shared" si="1"/>
        <v>727.19821800641159</v>
      </c>
      <c r="AE44">
        <f>'IDT-1'!C44</f>
        <v>0</v>
      </c>
      <c r="AF44" s="24"/>
      <c r="AG44">
        <f t="shared" si="2"/>
        <v>727.19821800641159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-30</v>
      </c>
      <c r="AM44" s="34">
        <f>RTM_PXI!I44</f>
        <v>0</v>
      </c>
      <c r="AN44" s="34">
        <f>RTM_PXI!O44</f>
        <v>0</v>
      </c>
      <c r="AO44" s="148">
        <f>GDAM_IEX!I44</f>
        <v>14.46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5.9491499999999995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47.562247955759325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647.41354435608207</v>
      </c>
      <c r="P45" s="36">
        <v>68.142611928856184</v>
      </c>
      <c r="Q45" s="36">
        <v>22.087460043693227</v>
      </c>
      <c r="R45" s="38">
        <v>25.7</v>
      </c>
      <c r="S45" s="38">
        <v>0</v>
      </c>
      <c r="T45" s="37">
        <f>SUMPRODUCT(LTA!J45:AN45,LTA!J$101:AN$101,LTA!J$104:AN$104)</f>
        <v>194.07999999999998</v>
      </c>
      <c r="U45" s="37">
        <f>SUMPRODUCT(LTA!J45:AN45,LTA!J$102:AN$102,LTA!J$104:AN$104)</f>
        <v>109.24000000000001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-400</v>
      </c>
      <c r="AC45">
        <f t="shared" si="0"/>
        <v>13.088215521695108</v>
      </c>
      <c r="AD45">
        <f t="shared" si="1"/>
        <v>741.64421682824332</v>
      </c>
      <c r="AE45">
        <f>'IDT-1'!C45</f>
        <v>0</v>
      </c>
      <c r="AF45" s="24"/>
      <c r="AG45">
        <f t="shared" si="2"/>
        <v>741.64421682824332</v>
      </c>
      <c r="AI45" s="34">
        <f>PXIL!I45</f>
        <v>0</v>
      </c>
      <c r="AJ45" s="34">
        <f>PXIL!O45</f>
        <v>0</v>
      </c>
      <c r="AK45" s="34">
        <f>RTM_IEX!I45</f>
        <v>11.57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14.46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5.9491499999999995</v>
      </c>
      <c r="E46">
        <f>GT_NG!Q46</f>
        <v>8.5274180655475611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47.562247955759325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681.41279789738064</v>
      </c>
      <c r="P46" s="36">
        <v>68.142611928856184</v>
      </c>
      <c r="Q46" s="36">
        <v>22.087460043693227</v>
      </c>
      <c r="R46" s="38">
        <v>25.7</v>
      </c>
      <c r="S46" s="38">
        <v>0</v>
      </c>
      <c r="T46" s="37">
        <f>SUMPRODUCT(LTA!J46:AN46,LTA!J$101:AN$101,LTA!J$104:AN$104)</f>
        <v>194.06</v>
      </c>
      <c r="U46" s="37">
        <f>SUMPRODUCT(LTA!J46:AN46,LTA!J$102:AN$102,LTA!J$104:AN$104)</f>
        <v>109.27000000000001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-400</v>
      </c>
      <c r="AC46">
        <f t="shared" si="0"/>
        <v>13.211941251442015</v>
      </c>
      <c r="AD46">
        <f t="shared" si="1"/>
        <v>756.24974463979481</v>
      </c>
      <c r="AE46">
        <f>'IDT-1'!C46</f>
        <v>0</v>
      </c>
      <c r="AF46" s="24"/>
      <c r="AG46">
        <f t="shared" si="2"/>
        <v>756.24974463979481</v>
      </c>
      <c r="AI46" s="34">
        <f>PXIL!I46</f>
        <v>0</v>
      </c>
      <c r="AJ46" s="34">
        <f>PXIL!O46</f>
        <v>0</v>
      </c>
      <c r="AK46" s="34">
        <f>RTM_IEX!I46</f>
        <v>6.75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5.9491499999999995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686.1131222229144</v>
      </c>
      <c r="P47" s="36">
        <v>68.142611928856184</v>
      </c>
      <c r="Q47" s="36">
        <v>22.087460043693227</v>
      </c>
      <c r="R47" s="38">
        <v>25.7</v>
      </c>
      <c r="S47" s="38">
        <v>0</v>
      </c>
      <c r="T47" s="37">
        <f>SUMPRODUCT(LTA!J47:AN47,LTA!J$101:AN$101,LTA!J$104:AN$104)</f>
        <v>231.41000000000003</v>
      </c>
      <c r="U47" s="37">
        <f>SUMPRODUCT(LTA!J47:AN47,LTA!J$102:AN$102,LTA!J$104:AN$104)</f>
        <v>108.84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-450</v>
      </c>
      <c r="AC47">
        <f t="shared" si="0"/>
        <v>14.218109631643825</v>
      </c>
      <c r="AD47">
        <f t="shared" si="1"/>
        <v>774.60196839737353</v>
      </c>
      <c r="AE47">
        <f>'IDT-1'!C47</f>
        <v>0</v>
      </c>
      <c r="AF47" s="24"/>
      <c r="AG47">
        <f t="shared" si="2"/>
        <v>774.60196839737353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33.74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5.9491499999999995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686.11313524391505</v>
      </c>
      <c r="P48" s="36">
        <v>68.142611928856184</v>
      </c>
      <c r="Q48" s="36">
        <v>22.087460043693227</v>
      </c>
      <c r="R48" s="38">
        <v>25.7</v>
      </c>
      <c r="S48" s="38">
        <v>0</v>
      </c>
      <c r="T48" s="37">
        <f>SUMPRODUCT(LTA!J48:AN48,LTA!J$101:AN$101,LTA!J$104:AN$104)</f>
        <v>238.55</v>
      </c>
      <c r="U48" s="37">
        <f>SUMPRODUCT(LTA!J48:AN48,LTA!J$102:AN$102,LTA!J$104:AN$104)</f>
        <v>108.55000000000001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-450</v>
      </c>
      <c r="AC48">
        <f t="shared" si="0"/>
        <v>14.356625741020229</v>
      </c>
      <c r="AD48">
        <f t="shared" si="1"/>
        <v>790.95346530899758</v>
      </c>
      <c r="AE48">
        <f>'IDT-1'!C48</f>
        <v>0</v>
      </c>
      <c r="AF48" s="24"/>
      <c r="AG48">
        <f t="shared" si="2"/>
        <v>790.95346530899758</v>
      </c>
      <c r="AI48" s="34">
        <f>PXIL!I48</f>
        <v>0</v>
      </c>
      <c r="AJ48" s="34">
        <f>PXIL!O48</f>
        <v>0</v>
      </c>
      <c r="AK48" s="34">
        <f>RTM_IEX!I48</f>
        <v>9.64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33.74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5.9491499999999995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686.11460366228823</v>
      </c>
      <c r="P49" s="36">
        <v>68.142611928856184</v>
      </c>
      <c r="Q49" s="36">
        <v>22.09</v>
      </c>
      <c r="R49" s="38">
        <v>25.7</v>
      </c>
      <c r="S49" s="38">
        <v>0</v>
      </c>
      <c r="T49" s="37">
        <f>SUMPRODUCT(LTA!J49:AN49,LTA!J$101:AN$101,LTA!J$104:AN$104)</f>
        <v>245.26999999999998</v>
      </c>
      <c r="U49" s="37">
        <f>SUMPRODUCT(LTA!J49:AN49,LTA!J$102:AN$102,LTA!J$104:AN$104)</f>
        <v>108.32000000000001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-450</v>
      </c>
      <c r="AC49">
        <f t="shared" si="0"/>
        <v>14.249223411367538</v>
      </c>
      <c r="AD49">
        <f t="shared" si="1"/>
        <v>778.27487601333019</v>
      </c>
      <c r="AE49">
        <f>'IDT-1'!C49</f>
        <v>0</v>
      </c>
      <c r="AF49" s="24"/>
      <c r="AG49">
        <f t="shared" si="2"/>
        <v>778.27487601333019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24.1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5.9491499999999995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686.11460366228823</v>
      </c>
      <c r="P50" s="36">
        <v>68.142611928856184</v>
      </c>
      <c r="Q50" s="36">
        <v>22.09</v>
      </c>
      <c r="R50" s="38">
        <v>25.7</v>
      </c>
      <c r="S50" s="38">
        <v>0</v>
      </c>
      <c r="T50" s="37">
        <f>SUMPRODUCT(LTA!J50:AN50,LTA!J$101:AN$101,LTA!J$104:AN$104)</f>
        <v>249.57</v>
      </c>
      <c r="U50" s="37">
        <f>SUMPRODUCT(LTA!J50:AN50,LTA!J$102:AN$102,LTA!J$104:AN$104)</f>
        <v>108.13000000000001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-450</v>
      </c>
      <c r="AC50">
        <f t="shared" si="0"/>
        <v>14.283747411367543</v>
      </c>
      <c r="AD50">
        <f t="shared" si="1"/>
        <v>782.35035201333051</v>
      </c>
      <c r="AE50">
        <f>'IDT-1'!C50</f>
        <v>0</v>
      </c>
      <c r="AF50" s="24"/>
      <c r="AG50">
        <f t="shared" si="2"/>
        <v>782.35035201333051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24.1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5.9491499999999995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689.52132928567937</v>
      </c>
      <c r="P51" s="36">
        <v>68.14</v>
      </c>
      <c r="Q51" s="36">
        <v>22.09</v>
      </c>
      <c r="R51" s="38">
        <v>25.7</v>
      </c>
      <c r="S51" s="38">
        <v>0</v>
      </c>
      <c r="T51" s="37">
        <f>SUMPRODUCT(LTA!J51:AN51,LTA!J$101:AN$101,LTA!J$104:AN$104)</f>
        <v>247.32</v>
      </c>
      <c r="U51" s="37">
        <f>SUMPRODUCT(LTA!J51:AN51,LTA!J$102:AN$102,LTA!J$104:AN$104)</f>
        <v>108.37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-450</v>
      </c>
      <c r="AC51">
        <f t="shared" si="0"/>
        <v>14.214481966401639</v>
      </c>
      <c r="AD51">
        <f t="shared" si="1"/>
        <v>774.17373115283146</v>
      </c>
      <c r="AE51">
        <f>'IDT-1'!C51</f>
        <v>0</v>
      </c>
      <c r="AF51" s="24"/>
      <c r="AG51">
        <f t="shared" si="2"/>
        <v>774.17373115283146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14.46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5.9491499999999995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692.69941924294119</v>
      </c>
      <c r="P52" s="36">
        <v>68.14</v>
      </c>
      <c r="Q52" s="36">
        <v>22.09</v>
      </c>
      <c r="R52" s="38">
        <v>25.7</v>
      </c>
      <c r="S52" s="38">
        <v>0</v>
      </c>
      <c r="T52" s="37">
        <f>SUMPRODUCT(LTA!J52:AN52,LTA!J$101:AN$101,LTA!J$104:AN$104)</f>
        <v>247.03</v>
      </c>
      <c r="U52" s="37">
        <f>SUMPRODUCT(LTA!J52:AN52,LTA!J$102:AN$102,LTA!J$104:AN$104)</f>
        <v>108.60000000000001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-450</v>
      </c>
      <c r="AC52">
        <f t="shared" si="0"/>
        <v>14.159697922042636</v>
      </c>
      <c r="AD52">
        <f t="shared" si="1"/>
        <v>767.70660515445218</v>
      </c>
      <c r="AE52">
        <f>'IDT-1'!C52</f>
        <v>0</v>
      </c>
      <c r="AF52" s="24"/>
      <c r="AG52">
        <f t="shared" si="2"/>
        <v>767.70660515445218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4.82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5.9491499999999995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692.69880509212771</v>
      </c>
      <c r="P53" s="36">
        <v>68.139999999999986</v>
      </c>
      <c r="Q53" s="36">
        <v>22.09</v>
      </c>
      <c r="R53" s="38">
        <v>25.7</v>
      </c>
      <c r="S53" s="38">
        <v>0</v>
      </c>
      <c r="T53" s="37">
        <f>SUMPRODUCT(LTA!J53:AN53,LTA!J$101:AN$101,LTA!J$104:AN$104)</f>
        <v>247.44</v>
      </c>
      <c r="U53" s="37">
        <f>SUMPRODUCT(LTA!J53:AN53,LTA!J$102:AN$102,LTA!J$104:AN$104)</f>
        <v>108.85000000000001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-450</v>
      </c>
      <c r="AC53">
        <f t="shared" si="0"/>
        <v>14.124748763175802</v>
      </c>
      <c r="AD53">
        <f t="shared" si="1"/>
        <v>763.58094016250539</v>
      </c>
      <c r="AE53">
        <f>'IDT-1'!C53</f>
        <v>0</v>
      </c>
      <c r="AF53" s="24"/>
      <c r="AG53">
        <f t="shared" si="2"/>
        <v>763.58094016250539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5.9491499999999995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692.69880509212771</v>
      </c>
      <c r="P54" s="36">
        <v>68.143706887172243</v>
      </c>
      <c r="Q54" s="36">
        <v>22.09</v>
      </c>
      <c r="R54" s="38">
        <v>25.7</v>
      </c>
      <c r="S54" s="38">
        <v>0</v>
      </c>
      <c r="T54" s="37">
        <f>SUMPRODUCT(LTA!J54:AN54,LTA!J$101:AN$101,LTA!J$104:AN$104)</f>
        <v>246.41</v>
      </c>
      <c r="U54" s="37">
        <f>SUMPRODUCT(LTA!J54:AN54,LTA!J$102:AN$102,LTA!J$104:AN$104)</f>
        <v>109.25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-450</v>
      </c>
      <c r="AC54">
        <f t="shared" si="0"/>
        <v>14.204199478276939</v>
      </c>
      <c r="AD54">
        <f t="shared" si="1"/>
        <v>752.87519633457669</v>
      </c>
      <c r="AE54">
        <f>'IDT-1'!C54</f>
        <v>0</v>
      </c>
      <c r="AF54" s="24"/>
      <c r="AG54">
        <f t="shared" si="2"/>
        <v>752.87519633457669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5.9491499999999995</v>
      </c>
      <c r="E55">
        <f>GT_NG!Q55</f>
        <v>8.2454844006568155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657.80987791645157</v>
      </c>
      <c r="P55" s="36">
        <v>68.14</v>
      </c>
      <c r="Q55" s="36">
        <v>22.09</v>
      </c>
      <c r="R55" s="38">
        <v>25.7</v>
      </c>
      <c r="S55" s="38">
        <v>0</v>
      </c>
      <c r="T55" s="37">
        <f>SUMPRODUCT(LTA!J55:AN55,LTA!J$101:AN$101,LTA!J$104:AN$104)</f>
        <v>235.32000000000002</v>
      </c>
      <c r="U55" s="37">
        <f>SUMPRODUCT(LTA!J55:AN55,LTA!J$102:AN$102,LTA!J$104:AN$104)</f>
        <v>108.86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-450</v>
      </c>
      <c r="AC55">
        <f t="shared" si="0"/>
        <v>13.899380929397903</v>
      </c>
      <c r="AD55">
        <f t="shared" si="1"/>
        <v>696.80738082060702</v>
      </c>
      <c r="AE55">
        <f>'IDT-1'!C55</f>
        <v>0</v>
      </c>
      <c r="AF55" s="24"/>
      <c r="AG55">
        <f t="shared" si="2"/>
        <v>696.80738082060702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5.9491499999999995</v>
      </c>
      <c r="E56">
        <f>GT_NG!Q56</f>
        <v>8.2454844006568155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656.05307667150373</v>
      </c>
      <c r="P56" s="36">
        <v>68.14</v>
      </c>
      <c r="Q56" s="36">
        <v>22.09</v>
      </c>
      <c r="R56" s="38">
        <v>25.7</v>
      </c>
      <c r="S56" s="38">
        <v>0</v>
      </c>
      <c r="T56" s="37">
        <f>SUMPRODUCT(LTA!J56:AN56,LTA!J$101:AN$101,LTA!J$104:AN$104)</f>
        <v>231.35</v>
      </c>
      <c r="U56" s="37">
        <f>SUMPRODUCT(LTA!J56:AN56,LTA!J$102:AN$102,LTA!J$104:AN$104)</f>
        <v>108.60000000000001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-450</v>
      </c>
      <c r="AC56">
        <f t="shared" si="0"/>
        <v>13.93380337618923</v>
      </c>
      <c r="AD56">
        <f t="shared" si="1"/>
        <v>680.7861571288679</v>
      </c>
      <c r="AE56">
        <f>'IDT-1'!C56</f>
        <v>0</v>
      </c>
      <c r="AF56" s="24"/>
      <c r="AG56">
        <f t="shared" si="2"/>
        <v>680.7861571288679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5.9491499999999995</v>
      </c>
      <c r="E57">
        <f>GT_NG!Q57</f>
        <v>8.2454844006568155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624.77480394083466</v>
      </c>
      <c r="P57" s="36">
        <v>68.14</v>
      </c>
      <c r="Q57" s="36">
        <v>22.09</v>
      </c>
      <c r="R57" s="38">
        <v>25.699999999999996</v>
      </c>
      <c r="S57" s="38">
        <v>0</v>
      </c>
      <c r="T57" s="37">
        <f>SUMPRODUCT(LTA!J57:AN57,LTA!J$101:AN$101,LTA!J$104:AN$104)</f>
        <v>226.95</v>
      </c>
      <c r="U57" s="37">
        <f>SUMPRODUCT(LTA!J57:AN57,LTA!J$102:AN$102,LTA!J$104:AN$104)</f>
        <v>108.33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-450</v>
      </c>
      <c r="AC57">
        <f t="shared" si="0"/>
        <v>13.377703153504939</v>
      </c>
      <c r="AD57">
        <f t="shared" si="1"/>
        <v>675.39398462088309</v>
      </c>
      <c r="AE57">
        <f>'IDT-1'!C57</f>
        <v>0</v>
      </c>
      <c r="AF57" s="24"/>
      <c r="AG57">
        <f t="shared" si="2"/>
        <v>675.39398462088309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5.9491499999999995</v>
      </c>
      <c r="E58">
        <f>GT_NG!Q58</f>
        <v>8.2454844006568155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621.02041570690767</v>
      </c>
      <c r="P58" s="36">
        <v>68.14</v>
      </c>
      <c r="Q58" s="36">
        <v>22.09</v>
      </c>
      <c r="R58" s="38">
        <v>25.699999999999996</v>
      </c>
      <c r="S58" s="38">
        <v>0</v>
      </c>
      <c r="T58" s="37">
        <f>SUMPRODUCT(LTA!J58:AN58,LTA!J$101:AN$101,LTA!J$104:AN$104)</f>
        <v>220.81</v>
      </c>
      <c r="U58" s="37">
        <f>SUMPRODUCT(LTA!J58:AN58,LTA!J$102:AN$102,LTA!J$104:AN$104)</f>
        <v>108.11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-450</v>
      </c>
      <c r="AC58">
        <f t="shared" si="0"/>
        <v>13.292742292339952</v>
      </c>
      <c r="AD58">
        <f t="shared" si="1"/>
        <v>665.36455724812106</v>
      </c>
      <c r="AE58">
        <f>'IDT-1'!C58</f>
        <v>0</v>
      </c>
      <c r="AF58" s="24"/>
      <c r="AG58">
        <f t="shared" si="2"/>
        <v>665.36455724812106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5.9491499999999995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638.51186505373016</v>
      </c>
      <c r="P59" s="36">
        <v>68.143706887172243</v>
      </c>
      <c r="Q59" s="36">
        <v>22.09</v>
      </c>
      <c r="R59" s="38">
        <v>25.699999999999996</v>
      </c>
      <c r="S59" s="38">
        <v>0</v>
      </c>
      <c r="T59" s="37">
        <f>SUMPRODUCT(LTA!J59:AN59,LTA!J$101:AN$101,LTA!J$104:AN$104)</f>
        <v>209.35</v>
      </c>
      <c r="U59" s="37">
        <f>SUMPRODUCT(LTA!J59:AN59,LTA!J$102:AN$102,LTA!J$104:AN$104)</f>
        <v>107.72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-450</v>
      </c>
      <c r="AC59">
        <f t="shared" si="0"/>
        <v>13.340161604705511</v>
      </c>
      <c r="AD59">
        <f t="shared" si="1"/>
        <v>670.96229416975041</v>
      </c>
      <c r="AE59">
        <f>'IDT-1'!C59</f>
        <v>0</v>
      </c>
      <c r="AF59" s="24"/>
      <c r="AG59">
        <f t="shared" si="2"/>
        <v>670.96229416975041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5.9491499999999995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650.15320153303321</v>
      </c>
      <c r="P60" s="36">
        <v>68.143912045010907</v>
      </c>
      <c r="Q60" s="36">
        <v>22.09</v>
      </c>
      <c r="R60" s="38">
        <v>25.7</v>
      </c>
      <c r="S60" s="38">
        <v>0</v>
      </c>
      <c r="T60" s="37">
        <f>SUMPRODUCT(LTA!J60:AN60,LTA!J$101:AN$101,LTA!J$104:AN$104)</f>
        <v>200.04</v>
      </c>
      <c r="U60" s="37">
        <f>SUMPRODUCT(LTA!J60:AN60,LTA!J$102:AN$102,LTA!J$104:AN$104)</f>
        <v>107.64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-450</v>
      </c>
      <c r="AC60">
        <f t="shared" si="0"/>
        <v>13.3590745544575</v>
      </c>
      <c r="AD60">
        <f t="shared" si="1"/>
        <v>673.19492285714023</v>
      </c>
      <c r="AE60">
        <f>'IDT-1'!C60</f>
        <v>0</v>
      </c>
      <c r="AF60" s="24"/>
      <c r="AG60">
        <f t="shared" si="2"/>
        <v>673.19492285714023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5.9491499999999995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47.562247955759325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647.57347985681974</v>
      </c>
      <c r="P61" s="36">
        <v>68.143706887172243</v>
      </c>
      <c r="Q61" s="36">
        <v>22.09</v>
      </c>
      <c r="R61" s="38">
        <v>25.7</v>
      </c>
      <c r="S61" s="38">
        <v>0</v>
      </c>
      <c r="T61" s="37">
        <f>SUMPRODUCT(LTA!J61:AN61,LTA!J$101:AN$101,LTA!J$104:AN$104)</f>
        <v>186.45</v>
      </c>
      <c r="U61" s="37">
        <f>SUMPRODUCT(LTA!J61:AN61,LTA!J$102:AN$102,LTA!J$104:AN$104)</f>
        <v>106.75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-450</v>
      </c>
      <c r="AC61">
        <f t="shared" si="0"/>
        <v>13.207119156643508</v>
      </c>
      <c r="AD61">
        <f t="shared" si="1"/>
        <v>655.25694994376454</v>
      </c>
      <c r="AE61">
        <f>'IDT-1'!C61</f>
        <v>0</v>
      </c>
      <c r="AF61" s="24"/>
      <c r="AG61">
        <f t="shared" si="2"/>
        <v>655.25694994376454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5.9491499999999995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47.562247955759325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676.35318278251759</v>
      </c>
      <c r="P62" s="36">
        <v>68.14</v>
      </c>
      <c r="Q62" s="36">
        <v>22.09</v>
      </c>
      <c r="R62" s="38">
        <v>25.7</v>
      </c>
      <c r="S62" s="38">
        <v>0</v>
      </c>
      <c r="T62" s="37">
        <f>SUMPRODUCT(LTA!J62:AN62,LTA!J$101:AN$101,LTA!J$104:AN$104)</f>
        <v>174.76999999999998</v>
      </c>
      <c r="U62" s="37">
        <f>SUMPRODUCT(LTA!J62:AN62,LTA!J$102:AN$102,LTA!J$104:AN$104)</f>
        <v>105.91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-450</v>
      </c>
      <c r="AC62">
        <f t="shared" si="0"/>
        <v>13.343669523367122</v>
      </c>
      <c r="AD62">
        <f t="shared" si="1"/>
        <v>671.37639561556659</v>
      </c>
      <c r="AE62">
        <f>'IDT-1'!C62</f>
        <v>0</v>
      </c>
      <c r="AF62" s="24"/>
      <c r="AG62">
        <f t="shared" si="2"/>
        <v>671.37639561556659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5.9491499999999995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47.562247955759325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691.35349599353549</v>
      </c>
      <c r="P63" s="36">
        <v>68.142611928856184</v>
      </c>
      <c r="Q63" s="36">
        <v>22.09</v>
      </c>
      <c r="R63" s="38">
        <v>26.3</v>
      </c>
      <c r="S63" s="38">
        <v>0</v>
      </c>
      <c r="T63" s="37">
        <f>SUMPRODUCT(LTA!J63:AN63,LTA!J$101:AN$101,LTA!J$104:AN$104)</f>
        <v>151.31</v>
      </c>
      <c r="U63" s="37">
        <f>SUMPRODUCT(LTA!J63:AN63,LTA!J$102:AN$102,LTA!J$104:AN$104)</f>
        <v>106.36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-450</v>
      </c>
      <c r="AC63">
        <f t="shared" si="0"/>
        <v>13.281450094542066</v>
      </c>
      <c r="AD63">
        <f t="shared" si="1"/>
        <v>664.03154018426574</v>
      </c>
      <c r="AE63">
        <f>'IDT-1'!C63</f>
        <v>0</v>
      </c>
      <c r="AF63" s="24"/>
      <c r="AG63">
        <f t="shared" si="2"/>
        <v>664.03154018426574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5.9491499999999995</v>
      </c>
      <c r="E64">
        <f>GT_NG!Q64</f>
        <v>8.2454844006568155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47.562247955759325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691.35230150225573</v>
      </c>
      <c r="P64" s="36">
        <v>68.142611928856184</v>
      </c>
      <c r="Q64" s="36">
        <v>22.09</v>
      </c>
      <c r="R64" s="38">
        <v>26.3</v>
      </c>
      <c r="S64" s="38">
        <v>0</v>
      </c>
      <c r="T64" s="37">
        <f>SUMPRODUCT(LTA!J64:AN64,LTA!J$101:AN$101,LTA!J$104:AN$104)</f>
        <v>135.03</v>
      </c>
      <c r="U64" s="37">
        <f>SUMPRODUCT(LTA!J64:AN64,LTA!J$102:AN$102,LTA!J$104:AN$104)</f>
        <v>106.89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-450</v>
      </c>
      <c r="AC64">
        <f t="shared" si="0"/>
        <v>13.270604060815312</v>
      </c>
      <c r="AD64">
        <f t="shared" si="1"/>
        <v>662.75119172671259</v>
      </c>
      <c r="AE64">
        <f>'IDT-1'!C64</f>
        <v>0</v>
      </c>
      <c r="AF64" s="24"/>
      <c r="AG64">
        <f t="shared" si="2"/>
        <v>662.75119172671259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14.46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5.9491499999999995</v>
      </c>
      <c r="E65">
        <f>GT_NG!Q65</f>
        <v>8.2454844006568155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47.562247955759325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690.94690077955124</v>
      </c>
      <c r="P65" s="36">
        <v>68.142611928856184</v>
      </c>
      <c r="Q65" s="36">
        <v>20.72</v>
      </c>
      <c r="R65" s="38">
        <v>26.3</v>
      </c>
      <c r="S65" s="38">
        <v>0</v>
      </c>
      <c r="T65" s="37">
        <f>SUMPRODUCT(LTA!J65:AN65,LTA!J$101:AN$101,LTA!J$104:AN$104)</f>
        <v>114.13</v>
      </c>
      <c r="U65" s="37">
        <f>SUMPRODUCT(LTA!J65:AN65,LTA!J$102:AN$102,LTA!J$104:AN$104)</f>
        <v>111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-450</v>
      </c>
      <c r="AC65">
        <f t="shared" si="0"/>
        <v>13.195630694744597</v>
      </c>
      <c r="AD65">
        <f t="shared" si="1"/>
        <v>653.90076437007883</v>
      </c>
      <c r="AE65">
        <f>'IDT-1'!C65</f>
        <v>0</v>
      </c>
      <c r="AF65" s="24"/>
      <c r="AG65">
        <f t="shared" si="2"/>
        <v>653.90076437007883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24.1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5.9491499999999995</v>
      </c>
      <c r="E66">
        <f>GT_NG!Q66</f>
        <v>8.2454844006568155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47.562247955759325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676.72161028137612</v>
      </c>
      <c r="P66" s="36">
        <v>68.142611928856184</v>
      </c>
      <c r="Q66" s="36">
        <v>22.087460043693227</v>
      </c>
      <c r="R66" s="38">
        <v>26.3</v>
      </c>
      <c r="S66" s="38">
        <v>0</v>
      </c>
      <c r="T66" s="37">
        <f>SUMPRODUCT(LTA!J66:AN66,LTA!J$101:AN$101,LTA!J$104:AN$104)</f>
        <v>100.68</v>
      </c>
      <c r="U66" s="37">
        <f>SUMPRODUCT(LTA!J66:AN66,LTA!J$102:AN$102,LTA!J$104:AN$104)</f>
        <v>111.19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-450</v>
      </c>
      <c r="AC66">
        <f t="shared" si="0"/>
        <v>13.057300918926952</v>
      </c>
      <c r="AD66">
        <f t="shared" si="1"/>
        <v>637.57126369141486</v>
      </c>
      <c r="AE66">
        <f>'IDT-1'!C66</f>
        <v>0</v>
      </c>
      <c r="AF66" s="24"/>
      <c r="AG66">
        <f t="shared" si="2"/>
        <v>637.57126369141486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33.75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5.9491499999999995</v>
      </c>
      <c r="E67">
        <f>GT_NG!Q67</f>
        <v>8.2454844006568155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47.562247955759325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685.39376738025692</v>
      </c>
      <c r="P67" s="36">
        <v>68.142611928856184</v>
      </c>
      <c r="Q67" s="36">
        <v>22.087460043693227</v>
      </c>
      <c r="R67" s="38">
        <v>23.297333791051607</v>
      </c>
      <c r="S67" s="38">
        <v>0</v>
      </c>
      <c r="T67" s="37">
        <f>SUMPRODUCT(LTA!J67:AN67,LTA!J$101:AN$101,LTA!J$104:AN$104)</f>
        <v>79.239999999999995</v>
      </c>
      <c r="U67" s="37">
        <f>SUMPRODUCT(LTA!J67:AN67,LTA!J$102:AN$102,LTA!J$104:AN$104)</f>
        <v>111.31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-450</v>
      </c>
      <c r="AC67">
        <f t="shared" si="0"/>
        <v>13.12827664240238</v>
      </c>
      <c r="AD67">
        <f t="shared" si="1"/>
        <v>645.94977885787159</v>
      </c>
      <c r="AE67">
        <f>'IDT-1'!C67</f>
        <v>0</v>
      </c>
      <c r="AF67" s="24"/>
      <c r="AG67">
        <f t="shared" si="2"/>
        <v>645.94977885787159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57.85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5.9491499999999995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47.562247955759325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673.19574327856731</v>
      </c>
      <c r="P68" s="36">
        <v>68.142611928856184</v>
      </c>
      <c r="Q68" s="36">
        <v>22.087460043693227</v>
      </c>
      <c r="R68" s="38">
        <v>17.34</v>
      </c>
      <c r="S68" s="38">
        <v>0</v>
      </c>
      <c r="T68" s="37">
        <f>SUMPRODUCT(LTA!J68:AN68,LTA!J$101:AN$101,LTA!J$104:AN$104)</f>
        <v>72.91</v>
      </c>
      <c r="U68" s="37">
        <f>SUMPRODUCT(LTA!J68:AN68,LTA!J$102:AN$102,LTA!J$104:AN$104)</f>
        <v>111.42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1.54</v>
      </c>
      <c r="Z68" s="34">
        <f>IEX!O68</f>
        <v>0</v>
      </c>
      <c r="AA68" s="75">
        <f>STOA!I68</f>
        <v>0</v>
      </c>
      <c r="AB68" s="75">
        <f>-STOA!O68</f>
        <v>-450</v>
      </c>
      <c r="AC68">
        <f t="shared" ref="AC68:AC98" si="3">SUMIF(B68:AB68,"&gt;0")*$AC$2-SUMIF(B68:AB68,"&lt;0")*($AC$2/(1-$AC$2))+SUMIF(AI68:AR68,"&gt;0")*$AC$2-SUMIF(AI68:AR68,"&lt;0")*($AC$2/(1-$AC$2))</f>
        <v>13.125627636103355</v>
      </c>
      <c r="AD68">
        <f t="shared" ref="AD68:AD98" si="4">SUM(B68:AB68,AI68:AR68)-AC68</f>
        <v>645.63706997142958</v>
      </c>
      <c r="AE68">
        <f>'IDT-1'!C68</f>
        <v>0</v>
      </c>
      <c r="AF68" s="24"/>
      <c r="AG68">
        <f t="shared" ref="AG68:AG98" si="5">SUM(AD68:AF68)</f>
        <v>645.63706997142958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80.37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5.9491499999999995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676.38348845796941</v>
      </c>
      <c r="P69" s="36">
        <v>68.142611928856184</v>
      </c>
      <c r="Q69" s="36">
        <v>22.087460043693227</v>
      </c>
      <c r="R69" s="38">
        <v>9.26</v>
      </c>
      <c r="S69" s="38">
        <v>0</v>
      </c>
      <c r="T69" s="37">
        <f>SUMPRODUCT(LTA!J69:AN69,LTA!J$101:AN$101,LTA!J$104:AN$104)</f>
        <v>65.52</v>
      </c>
      <c r="U69" s="37">
        <f>SUMPRODUCT(LTA!J69:AN69,LTA!J$102:AN$102,LTA!J$104:AN$104)</f>
        <v>111.74000000000001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-450</v>
      </c>
      <c r="AC69">
        <f t="shared" si="3"/>
        <v>12.842005812781952</v>
      </c>
      <c r="AD69">
        <f t="shared" si="4"/>
        <v>612.15618901839355</v>
      </c>
      <c r="AE69">
        <f>'IDT-1'!C69</f>
        <v>43.048999999999999</v>
      </c>
      <c r="AF69" s="24"/>
      <c r="AG69">
        <f t="shared" si="5"/>
        <v>655.20518901839353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62.67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5.9491499999999995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677.40468544160467</v>
      </c>
      <c r="P70" s="36">
        <v>68.142611928856184</v>
      </c>
      <c r="Q70" s="36">
        <v>22.087460043693227</v>
      </c>
      <c r="R70" s="38">
        <v>4.47</v>
      </c>
      <c r="S70" s="38">
        <v>0</v>
      </c>
      <c r="T70" s="37">
        <f>SUMPRODUCT(LTA!J70:AN70,LTA!J$101:AN$101,LTA!J$104:AN$104)</f>
        <v>60.86</v>
      </c>
      <c r="U70" s="37">
        <f>SUMPRODUCT(LTA!J70:AN70,LTA!J$102:AN$102,LTA!J$104:AN$104)</f>
        <v>112.04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-450</v>
      </c>
      <c r="AC70">
        <f t="shared" si="3"/>
        <v>13.123048286968492</v>
      </c>
      <c r="AD70">
        <f t="shared" si="4"/>
        <v>627.25634352784255</v>
      </c>
      <c r="AE70">
        <f>'IDT-1'!C70</f>
        <v>42.646000000000001</v>
      </c>
      <c r="AF70" s="24"/>
      <c r="AG70">
        <f t="shared" si="5"/>
        <v>669.9023435278425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-9</v>
      </c>
      <c r="AM70" s="34">
        <f>RTM_PXI!I70</f>
        <v>0</v>
      </c>
      <c r="AN70" s="34">
        <f>RTM_PXI!O70</f>
        <v>0</v>
      </c>
      <c r="AO70" s="148">
        <f>GDAM_IEX!I70</f>
        <v>91.59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5.9491499999999995</v>
      </c>
      <c r="E71">
        <f>GT_NG!Q71</f>
        <v>8.2454844006568155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682.30559661230109</v>
      </c>
      <c r="P71" s="36">
        <v>68.142611928856184</v>
      </c>
      <c r="Q71" s="36">
        <v>22.087460043693227</v>
      </c>
      <c r="R71" s="38">
        <v>1.33</v>
      </c>
      <c r="S71" s="38">
        <v>0</v>
      </c>
      <c r="T71" s="37">
        <f>SUMPRODUCT(LTA!J71:AN71,LTA!J$101:AN$101,LTA!J$104:AN$104)</f>
        <v>59.36</v>
      </c>
      <c r="U71" s="37">
        <f>SUMPRODUCT(LTA!J71:AN71,LTA!J$102:AN$102,LTA!J$104:AN$104)</f>
        <v>112.42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175.45999999999998</v>
      </c>
      <c r="AB71" s="75">
        <f>-STOA!O71</f>
        <v>-450</v>
      </c>
      <c r="AC71">
        <f t="shared" si="3"/>
        <v>14.349680562020577</v>
      </c>
      <c r="AD71">
        <f t="shared" si="4"/>
        <v>649.54062242348675</v>
      </c>
      <c r="AE71">
        <f>'IDT-1'!C71</f>
        <v>37.582999999999998</v>
      </c>
      <c r="AF71" s="24"/>
      <c r="AG71">
        <f t="shared" si="5"/>
        <v>687.12362242348672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5.9491499999999995</v>
      </c>
      <c r="E72">
        <f>GT_NG!Q72</f>
        <v>8.2454844006568155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689.17553216444333</v>
      </c>
      <c r="P72" s="36">
        <v>68.142611928856184</v>
      </c>
      <c r="Q72" s="36">
        <v>22.087460043693227</v>
      </c>
      <c r="R72" s="38">
        <v>0.36</v>
      </c>
      <c r="S72" s="38">
        <v>0</v>
      </c>
      <c r="T72" s="37">
        <f>SUMPRODUCT(LTA!J72:AN72,LTA!J$101:AN$101,LTA!J$104:AN$104)</f>
        <v>54.730000000000004</v>
      </c>
      <c r="U72" s="37">
        <f>SUMPRODUCT(LTA!J72:AN72,LTA!J$102:AN$102,LTA!J$104:AN$104)</f>
        <v>112.66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175.45999999999998</v>
      </c>
      <c r="AB72" s="75">
        <f>-STOA!O72</f>
        <v>-450</v>
      </c>
      <c r="AC72">
        <f t="shared" si="3"/>
        <v>14.1082292889119</v>
      </c>
      <c r="AD72">
        <f t="shared" si="4"/>
        <v>681.29200924873771</v>
      </c>
      <c r="AE72">
        <f>'IDT-1'!C72</f>
        <v>33.42</v>
      </c>
      <c r="AF72" s="24"/>
      <c r="AG72">
        <f t="shared" si="5"/>
        <v>714.71200924873767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5.9491499999999995</v>
      </c>
      <c r="E73">
        <f>GT_NG!Q73</f>
        <v>8.2454844006568155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703.39201314534512</v>
      </c>
      <c r="P73" s="36">
        <v>68.142611928856184</v>
      </c>
      <c r="Q73" s="36">
        <v>22.087460043693227</v>
      </c>
      <c r="R73" s="38">
        <v>0.16</v>
      </c>
      <c r="S73" s="38">
        <v>0</v>
      </c>
      <c r="T73" s="37">
        <f>SUMPRODUCT(LTA!J73:AN73,LTA!J$101:AN$101,LTA!J$104:AN$104)</f>
        <v>49.72</v>
      </c>
      <c r="U73" s="37">
        <f>SUMPRODUCT(LTA!J73:AN73,LTA!J$102:AN$102,LTA!J$104:AN$104)</f>
        <v>113.08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175.45999999999998</v>
      </c>
      <c r="AB73" s="75">
        <f>-STOA!O73</f>
        <v>-450</v>
      </c>
      <c r="AC73">
        <f t="shared" si="3"/>
        <v>14.111171309627473</v>
      </c>
      <c r="AD73">
        <f t="shared" si="4"/>
        <v>699.71554820892402</v>
      </c>
      <c r="AE73">
        <f>'IDT-1'!C73</f>
        <v>34.054000000000002</v>
      </c>
      <c r="AF73" s="24"/>
      <c r="AG73">
        <f t="shared" si="5"/>
        <v>733.76954820892399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-31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5.9491499999999995</v>
      </c>
      <c r="E74">
        <f>GT_NG!Q74</f>
        <v>8.2454844006568155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714.20996961343144</v>
      </c>
      <c r="P74" s="36">
        <v>68.142611928856184</v>
      </c>
      <c r="Q74" s="36">
        <v>22.087460043693227</v>
      </c>
      <c r="R74" s="38">
        <v>0.12</v>
      </c>
      <c r="S74" s="38">
        <v>0</v>
      </c>
      <c r="T74" s="37">
        <f>SUMPRODUCT(LTA!J74:AN74,LTA!J$101:AN$101,LTA!J$104:AN$104)</f>
        <v>48.12</v>
      </c>
      <c r="U74" s="37">
        <f>SUMPRODUCT(LTA!J74:AN74,LTA!J$102:AN$102,LTA!J$104:AN$104)</f>
        <v>113.42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0.81</v>
      </c>
      <c r="Z74" s="34">
        <f>IEX!O74</f>
        <v>0</v>
      </c>
      <c r="AA74" s="75">
        <f>STOA!I74</f>
        <v>175.45999999999998</v>
      </c>
      <c r="AB74" s="75">
        <f>-STOA!O74</f>
        <v>-450</v>
      </c>
      <c r="AC74">
        <f t="shared" si="3"/>
        <v>14.157179197610064</v>
      </c>
      <c r="AD74">
        <f t="shared" si="4"/>
        <v>717.19749678902781</v>
      </c>
      <c r="AE74">
        <f>'IDT-1'!C74</f>
        <v>35.231999999999999</v>
      </c>
      <c r="AF74" s="24"/>
      <c r="AG74">
        <f t="shared" si="5"/>
        <v>752.42949678902778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-25</v>
      </c>
      <c r="AM74" s="34">
        <f>RTM_PXI!I74</f>
        <v>0</v>
      </c>
      <c r="AN74" s="34">
        <f>RTM_PXI!O74</f>
        <v>0</v>
      </c>
      <c r="AO74" s="148">
        <f>GDAM_IEX!I74</f>
        <v>1.2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5.9491499999999995</v>
      </c>
      <c r="E75">
        <f>GT_NG!Q75</f>
        <v>8.3136288998357983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740.79878853337675</v>
      </c>
      <c r="P75" s="36">
        <v>68.142611928856184</v>
      </c>
      <c r="Q75" s="36">
        <v>22.087460043693227</v>
      </c>
      <c r="R75" s="38">
        <v>0</v>
      </c>
      <c r="S75" s="38">
        <v>0</v>
      </c>
      <c r="T75" s="37">
        <f>SUMPRODUCT(LTA!J75:AN75,LTA!J$101:AN$101,LTA!J$104:AN$104)</f>
        <v>49.13</v>
      </c>
      <c r="U75" s="37">
        <f>SUMPRODUCT(LTA!J75:AN75,LTA!J$102:AN$102,LTA!J$104:AN$104)</f>
        <v>113.85000000000001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7.15</v>
      </c>
      <c r="Z75" s="34">
        <f>IEX!O75</f>
        <v>0</v>
      </c>
      <c r="AA75" s="75">
        <f>STOA!I75</f>
        <v>127.25999999999999</v>
      </c>
      <c r="AB75" s="75">
        <f>-STOA!O75</f>
        <v>-450</v>
      </c>
      <c r="AC75">
        <f t="shared" si="3"/>
        <v>14.014766743981372</v>
      </c>
      <c r="AD75">
        <f t="shared" si="4"/>
        <v>712.43687266178063</v>
      </c>
      <c r="AE75">
        <f>'IDT-1'!C75</f>
        <v>44.518999999999998</v>
      </c>
      <c r="AF75" s="24"/>
      <c r="AG75">
        <f t="shared" si="5"/>
        <v>756.95587266178063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-19</v>
      </c>
      <c r="AM75" s="34">
        <f>RTM_PXI!I75</f>
        <v>0</v>
      </c>
      <c r="AN75" s="34">
        <f>RTM_PXI!O75</f>
        <v>0</v>
      </c>
      <c r="AO75" s="148">
        <f>GDAM_IEX!I75</f>
        <v>4.18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5.9491499999999995</v>
      </c>
      <c r="E76">
        <f>GT_NG!Q76</f>
        <v>8.3136288998357983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766.13966589436291</v>
      </c>
      <c r="P76" s="36">
        <v>68.142611928856184</v>
      </c>
      <c r="Q76" s="36">
        <v>22.087460043693227</v>
      </c>
      <c r="R76" s="38">
        <v>0</v>
      </c>
      <c r="S76" s="38">
        <v>0</v>
      </c>
      <c r="T76" s="37">
        <f>SUMPRODUCT(LTA!J76:AN76,LTA!J$101:AN$101,LTA!J$104:AN$104)</f>
        <v>49.93</v>
      </c>
      <c r="U76" s="37">
        <f>SUMPRODUCT(LTA!J76:AN76,LTA!J$102:AN$102,LTA!J$104:AN$104)</f>
        <v>114.42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7.41</v>
      </c>
      <c r="Z76" s="34">
        <f>IEX!O76</f>
        <v>0</v>
      </c>
      <c r="AA76" s="75">
        <f>STOA!I76</f>
        <v>127.25999999999999</v>
      </c>
      <c r="AB76" s="75">
        <f>-STOA!O76</f>
        <v>-450</v>
      </c>
      <c r="AC76">
        <f t="shared" si="3"/>
        <v>14.38247579513677</v>
      </c>
      <c r="AD76">
        <f t="shared" si="4"/>
        <v>721.70004097161143</v>
      </c>
      <c r="AE76">
        <f>'IDT-1'!C76</f>
        <v>30</v>
      </c>
      <c r="AF76" s="24"/>
      <c r="AG76">
        <f t="shared" si="5"/>
        <v>751.70004097161143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-36</v>
      </c>
      <c r="AM76" s="34">
        <f>RTM_PXI!I76</f>
        <v>0</v>
      </c>
      <c r="AN76" s="34">
        <f>RTM_PXI!O76</f>
        <v>0</v>
      </c>
      <c r="AO76" s="148">
        <f>GDAM_IEX!I76</f>
        <v>3.84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5.9491499999999995</v>
      </c>
      <c r="E77">
        <f>GT_NG!Q77</f>
        <v>8.3136288998357983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758.02887156286954</v>
      </c>
      <c r="P77" s="36">
        <v>68.142611928856184</v>
      </c>
      <c r="Q77" s="36">
        <v>22.087460043693227</v>
      </c>
      <c r="R77" s="38">
        <v>0</v>
      </c>
      <c r="S77" s="38">
        <v>0</v>
      </c>
      <c r="T77" s="37">
        <f>SUMPRODUCT(LTA!J77:AN77,LTA!J$101:AN$101,LTA!J$104:AN$104)</f>
        <v>51.23</v>
      </c>
      <c r="U77" s="37">
        <f>SUMPRODUCT(LTA!J77:AN77,LTA!J$102:AN$102,LTA!J$104:AN$104)</f>
        <v>114.88000000000001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11.66</v>
      </c>
      <c r="Z77" s="34">
        <f>IEX!O77</f>
        <v>0</v>
      </c>
      <c r="AA77" s="75">
        <f>STOA!I77</f>
        <v>127.25999999999999</v>
      </c>
      <c r="AB77" s="75">
        <f>-STOA!O77</f>
        <v>-450</v>
      </c>
      <c r="AC77">
        <f t="shared" si="3"/>
        <v>14.201214810529555</v>
      </c>
      <c r="AD77">
        <f t="shared" si="4"/>
        <v>742.48050762472531</v>
      </c>
      <c r="AE77">
        <f>'IDT-1'!C77</f>
        <v>0</v>
      </c>
      <c r="AF77" s="24"/>
      <c r="AG77">
        <f t="shared" si="5"/>
        <v>742.48050762472531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-15</v>
      </c>
      <c r="AM77" s="34">
        <f>RTM_PXI!I77</f>
        <v>0</v>
      </c>
      <c r="AN77" s="34">
        <f>RTM_PXI!O77</f>
        <v>0</v>
      </c>
      <c r="AO77" s="148">
        <f>GDAM_IEX!I77</f>
        <v>5.54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5.9491499999999995</v>
      </c>
      <c r="E78">
        <f>GT_NG!Q78</f>
        <v>8.3136288998357983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754.0254799166795</v>
      </c>
      <c r="P78" s="36">
        <v>68.142611928856184</v>
      </c>
      <c r="Q78" s="36">
        <v>22.087460043693227</v>
      </c>
      <c r="R78" s="38">
        <v>0</v>
      </c>
      <c r="S78" s="38">
        <v>0</v>
      </c>
      <c r="T78" s="37">
        <f>SUMPRODUCT(LTA!J78:AN78,LTA!J$101:AN$101,LTA!J$104:AN$104)</f>
        <v>54.26</v>
      </c>
      <c r="U78" s="37">
        <f>SUMPRODUCT(LTA!J78:AN78,LTA!J$102:AN$102,LTA!J$104:AN$104)</f>
        <v>115.63000000000001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32.86</v>
      </c>
      <c r="Z78" s="34">
        <f>IEX!O78</f>
        <v>0</v>
      </c>
      <c r="AA78" s="75">
        <f>STOA!I78</f>
        <v>127.25999999999999</v>
      </c>
      <c r="AB78" s="75">
        <f>-STOA!O78</f>
        <v>-450</v>
      </c>
      <c r="AC78">
        <f t="shared" si="3"/>
        <v>14.471789897950448</v>
      </c>
      <c r="AD78">
        <f t="shared" si="4"/>
        <v>754.33654089111428</v>
      </c>
      <c r="AE78">
        <f>'IDT-1'!C78</f>
        <v>-30</v>
      </c>
      <c r="AF78" s="24"/>
      <c r="AG78">
        <f t="shared" si="5"/>
        <v>724.33654089111428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-25</v>
      </c>
      <c r="AM78" s="34">
        <f>RTM_PXI!I78</f>
        <v>0</v>
      </c>
      <c r="AN78" s="34">
        <f>RTM_PXI!O78</f>
        <v>0</v>
      </c>
      <c r="AO78" s="148">
        <f>GDAM_IEX!I78</f>
        <v>6.69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5.9491499999999995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752.48157165045154</v>
      </c>
      <c r="P79" s="36">
        <v>68.142611928856184</v>
      </c>
      <c r="Q79" s="36">
        <v>22.087460043693227</v>
      </c>
      <c r="R79" s="38">
        <v>0</v>
      </c>
      <c r="S79" s="38">
        <v>0</v>
      </c>
      <c r="T79" s="37">
        <f>SUMPRODUCT(LTA!J79:AN79,LTA!J$101:AN$101,LTA!J$104:AN$104)</f>
        <v>56.14</v>
      </c>
      <c r="U79" s="37">
        <f>SUMPRODUCT(LTA!J79:AN79,LTA!J$102:AN$102,LTA!J$104:AN$104)</f>
        <v>116.16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-450</v>
      </c>
      <c r="AC79">
        <f t="shared" si="3"/>
        <v>13.04397643761458</v>
      </c>
      <c r="AD79">
        <f t="shared" si="4"/>
        <v>593.82044608522222</v>
      </c>
      <c r="AE79">
        <f>'IDT-1'!C79</f>
        <v>125</v>
      </c>
      <c r="AF79" s="24"/>
      <c r="AG79">
        <f t="shared" si="5"/>
        <v>718.82044608522222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-21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5.9491499999999995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724.22391664956967</v>
      </c>
      <c r="P80" s="36">
        <v>68.142611928856184</v>
      </c>
      <c r="Q80" s="36">
        <v>22.087460043693227</v>
      </c>
      <c r="R80" s="38">
        <v>0</v>
      </c>
      <c r="S80" s="38">
        <v>0</v>
      </c>
      <c r="T80" s="37">
        <f>SUMPRODUCT(LTA!J80:AN80,LTA!J$101:AN$101,LTA!J$104:AN$104)</f>
        <v>53.31</v>
      </c>
      <c r="U80" s="37">
        <f>SUMPRODUCT(LTA!J80:AN80,LTA!J$102:AN$102,LTA!J$104:AN$104)</f>
        <v>116.7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-450</v>
      </c>
      <c r="AC80">
        <f t="shared" si="3"/>
        <v>12.841070873808061</v>
      </c>
      <c r="AD80">
        <f t="shared" si="4"/>
        <v>585.93569664814697</v>
      </c>
      <c r="AE80">
        <f>'IDT-1'!C80</f>
        <v>115.7</v>
      </c>
      <c r="AF80" s="24"/>
      <c r="AG80">
        <f t="shared" si="5"/>
        <v>701.63569664814702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-13</v>
      </c>
      <c r="AM80" s="34">
        <f>RTM_PXI!I80</f>
        <v>0</v>
      </c>
      <c r="AN80" s="34">
        <f>RTM_PXI!O80</f>
        <v>0</v>
      </c>
      <c r="AO80" s="148">
        <f>GDAM_IEX!I80</f>
        <v>14.46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5.9491499999999995</v>
      </c>
      <c r="E81">
        <f>GT_NG!Q81</f>
        <v>8.3136288998357983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709.93684154878235</v>
      </c>
      <c r="P81" s="36">
        <v>68.142611928856184</v>
      </c>
      <c r="Q81" s="36">
        <v>22.087460043693227</v>
      </c>
      <c r="R81" s="38">
        <v>0</v>
      </c>
      <c r="S81" s="38">
        <v>0</v>
      </c>
      <c r="T81" s="37">
        <f>SUMPRODUCT(LTA!J81:AN81,LTA!J$101:AN$101,LTA!J$104:AN$104)</f>
        <v>56.98</v>
      </c>
      <c r="U81" s="37">
        <f>SUMPRODUCT(LTA!J81:AN81,LTA!J$102:AN$102,LTA!J$104:AN$104)</f>
        <v>121.88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-450</v>
      </c>
      <c r="AC81">
        <f t="shared" si="3"/>
        <v>12.563829287774219</v>
      </c>
      <c r="AD81">
        <f t="shared" si="4"/>
        <v>579.3181125662901</v>
      </c>
      <c r="AE81">
        <f>'IDT-1'!C81</f>
        <v>110</v>
      </c>
      <c r="AF81" s="24"/>
      <c r="AG81">
        <f t="shared" si="5"/>
        <v>689.3181125662901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5.9491499999999995</v>
      </c>
      <c r="E82">
        <f>GT_NG!Q82</f>
        <v>8.3136288998357983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682.97291180057414</v>
      </c>
      <c r="P82" s="36">
        <v>68.142611928856184</v>
      </c>
      <c r="Q82" s="36">
        <v>22.087460043693227</v>
      </c>
      <c r="R82" s="38">
        <v>0</v>
      </c>
      <c r="S82" s="38">
        <v>0</v>
      </c>
      <c r="T82" s="37">
        <f>SUMPRODUCT(LTA!J82:AN82,LTA!J$101:AN$101,LTA!J$104:AN$104)</f>
        <v>57.59</v>
      </c>
      <c r="U82" s="37">
        <f>SUMPRODUCT(LTA!J82:AN82,LTA!J$102:AN$102,LTA!J$104:AN$104)</f>
        <v>122.04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-450</v>
      </c>
      <c r="AC82">
        <f t="shared" si="3"/>
        <v>12.343800277889269</v>
      </c>
      <c r="AD82">
        <f t="shared" si="4"/>
        <v>553.34421182796677</v>
      </c>
      <c r="AE82">
        <f>'IDT-1'!C82</f>
        <v>105</v>
      </c>
      <c r="AF82" s="24"/>
      <c r="AG82">
        <f t="shared" si="5"/>
        <v>658.34421182796677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5.9491499999999995</v>
      </c>
      <c r="E83">
        <f>GT_NG!Q83</f>
        <v>8.3136288998357983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645.00279484396515</v>
      </c>
      <c r="P83" s="36">
        <v>68.142611928856184</v>
      </c>
      <c r="Q83" s="36">
        <v>22.087460043693227</v>
      </c>
      <c r="R83" s="38">
        <v>0</v>
      </c>
      <c r="S83" s="38">
        <v>0</v>
      </c>
      <c r="T83" s="37">
        <f>SUMPRODUCT(LTA!J83:AN83,LTA!J$101:AN$101,LTA!J$104:AN$104)</f>
        <v>57.09</v>
      </c>
      <c r="U83" s="37">
        <f>SUMPRODUCT(LTA!J83:AN83,LTA!J$102:AN$102,LTA!J$104:AN$104)</f>
        <v>121.45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-350</v>
      </c>
      <c r="AC83">
        <f t="shared" si="3"/>
        <v>11.341071993601853</v>
      </c>
      <c r="AD83">
        <f t="shared" si="4"/>
        <v>605.69457372274849</v>
      </c>
      <c r="AE83">
        <f>'IDT-1'!C83</f>
        <v>10</v>
      </c>
      <c r="AF83" s="24"/>
      <c r="AG83">
        <f t="shared" si="5"/>
        <v>615.69457372274849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5.9491499999999995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644.18918306130922</v>
      </c>
      <c r="P84" s="36">
        <v>68.142611928856184</v>
      </c>
      <c r="Q84" s="36">
        <v>22.087460043693227</v>
      </c>
      <c r="R84" s="38">
        <v>0</v>
      </c>
      <c r="S84" s="38">
        <v>0</v>
      </c>
      <c r="T84" s="37">
        <f>SUMPRODUCT(LTA!J84:AN84,LTA!J$101:AN$101,LTA!J$104:AN$104)</f>
        <v>55.7</v>
      </c>
      <c r="U84" s="37">
        <f>SUMPRODUCT(LTA!J84:AN84,LTA!J$102:AN$102,LTA!J$104:AN$104)</f>
        <v>121.02000000000001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-350</v>
      </c>
      <c r="AC84">
        <f t="shared" si="3"/>
        <v>11.233540705339321</v>
      </c>
      <c r="AD84">
        <f t="shared" si="4"/>
        <v>603.04311695885792</v>
      </c>
      <c r="AE84">
        <f>'IDT-1'!C84</f>
        <v>0</v>
      </c>
      <c r="AF84" s="24"/>
      <c r="AG84">
        <f t="shared" si="5"/>
        <v>603.04311695885792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5.9491499999999995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625.23989019917224</v>
      </c>
      <c r="P85" s="36">
        <v>68.142611928856184</v>
      </c>
      <c r="Q85" s="36">
        <v>22.087460043693227</v>
      </c>
      <c r="R85" s="38">
        <v>0</v>
      </c>
      <c r="S85" s="38">
        <v>0</v>
      </c>
      <c r="T85" s="37">
        <f>SUMPRODUCT(LTA!J85:AN85,LTA!J$101:AN$101,LTA!J$104:AN$104)</f>
        <v>54.13</v>
      </c>
      <c r="U85" s="37">
        <f>SUMPRODUCT(LTA!J85:AN85,LTA!J$102:AN$102,LTA!J$104:AN$104)</f>
        <v>118.14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-350</v>
      </c>
      <c r="AC85">
        <f t="shared" si="3"/>
        <v>11.079342433921816</v>
      </c>
      <c r="AD85">
        <f t="shared" si="4"/>
        <v>574.7980223681385</v>
      </c>
      <c r="AE85">
        <f>'IDT-1'!C85</f>
        <v>0</v>
      </c>
      <c r="AF85" s="24"/>
      <c r="AG85">
        <f t="shared" si="5"/>
        <v>574.7980223681385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6.0891299999999999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611.16216012827135</v>
      </c>
      <c r="P86" s="36">
        <v>68.142611928856184</v>
      </c>
      <c r="Q86" s="36">
        <v>22.087460043693227</v>
      </c>
      <c r="R86" s="38">
        <v>0</v>
      </c>
      <c r="S86" s="38">
        <v>0</v>
      </c>
      <c r="T86" s="37">
        <f>SUMPRODUCT(LTA!J86:AN86,LTA!J$101:AN$101,LTA!J$104:AN$104)</f>
        <v>53.54</v>
      </c>
      <c r="U86" s="37">
        <f>SUMPRODUCT(LTA!J86:AN86,LTA!J$102:AN$102,LTA!J$104:AN$104)</f>
        <v>117.82000000000001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-350</v>
      </c>
      <c r="AC86">
        <f t="shared" si="3"/>
        <v>10.996977121950694</v>
      </c>
      <c r="AD86">
        <f t="shared" si="4"/>
        <v>555.03263760920879</v>
      </c>
      <c r="AE86">
        <f>'IDT-1'!C86</f>
        <v>-10</v>
      </c>
      <c r="AF86" s="24"/>
      <c r="AG86">
        <f t="shared" si="5"/>
        <v>545.03263760920879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6.0891299999999999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607.79798699462071</v>
      </c>
      <c r="P87" s="36">
        <v>68.14</v>
      </c>
      <c r="Q87" s="36">
        <v>22.09</v>
      </c>
      <c r="R87" s="38">
        <v>0</v>
      </c>
      <c r="S87" s="38">
        <v>0</v>
      </c>
      <c r="T87" s="37">
        <f>SUMPRODUCT(LTA!J87:AN87,LTA!J$101:AN$101,LTA!J$104:AN$104)</f>
        <v>53.34</v>
      </c>
      <c r="U87" s="37">
        <f>SUMPRODUCT(LTA!J87:AN87,LTA!J$102:AN$102,LTA!J$104:AN$104)</f>
        <v>84.149999999999991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-350</v>
      </c>
      <c r="AC87">
        <f t="shared" si="3"/>
        <v>10.514786308560833</v>
      </c>
      <c r="AD87">
        <f t="shared" si="4"/>
        <v>538.28058331639863</v>
      </c>
      <c r="AE87">
        <f>'IDT-1'!C87</f>
        <v>0</v>
      </c>
      <c r="AF87" s="24"/>
      <c r="AG87">
        <f t="shared" si="5"/>
        <v>538.28058331639863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6.0891299999999999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607.31701323944367</v>
      </c>
      <c r="P88" s="36">
        <v>68.143319692097819</v>
      </c>
      <c r="Q88" s="36">
        <v>22.09</v>
      </c>
      <c r="R88" s="38">
        <v>0</v>
      </c>
      <c r="S88" s="38">
        <v>0</v>
      </c>
      <c r="T88" s="37">
        <f>SUMPRODUCT(LTA!J88:AN88,LTA!J$101:AN$101,LTA!J$104:AN$104)</f>
        <v>50.88</v>
      </c>
      <c r="U88" s="37">
        <f>SUMPRODUCT(LTA!J88:AN88,LTA!J$102:AN$102,LTA!J$104:AN$104)</f>
        <v>74.2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-350</v>
      </c>
      <c r="AC88">
        <f t="shared" si="3"/>
        <v>10.406530014430968</v>
      </c>
      <c r="AD88">
        <f t="shared" si="4"/>
        <v>525.50118554744938</v>
      </c>
      <c r="AE88">
        <f>'IDT-1'!C88</f>
        <v>0</v>
      </c>
      <c r="AF88" s="24"/>
      <c r="AG88">
        <f t="shared" si="5"/>
        <v>525.50118554744938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6.0891299999999999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608.6917448011892</v>
      </c>
      <c r="P89" s="36">
        <v>68.143319692097819</v>
      </c>
      <c r="Q89" s="36">
        <v>22.09</v>
      </c>
      <c r="R89" s="38">
        <v>0</v>
      </c>
      <c r="S89" s="38">
        <v>0</v>
      </c>
      <c r="T89" s="37">
        <f>SUMPRODUCT(LTA!J89:AN89,LTA!J$101:AN$101,LTA!J$104:AN$104)</f>
        <v>55.52</v>
      </c>
      <c r="U89" s="37">
        <f>SUMPRODUCT(LTA!J89:AN89,LTA!J$102:AN$102,LTA!J$104:AN$104)</f>
        <v>67.83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-350</v>
      </c>
      <c r="AC89">
        <f t="shared" si="3"/>
        <v>10.40354575954963</v>
      </c>
      <c r="AD89">
        <f t="shared" si="4"/>
        <v>525.14890136407621</v>
      </c>
      <c r="AE89">
        <f>'IDT-1'!C89</f>
        <v>0</v>
      </c>
      <c r="AF89" s="24"/>
      <c r="AG89">
        <f t="shared" si="5"/>
        <v>525.14890136407621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6.0891299999999999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608.69159001812557</v>
      </c>
      <c r="P90" s="36">
        <v>68.143319692097819</v>
      </c>
      <c r="Q90" s="36">
        <v>9.6399999999999988</v>
      </c>
      <c r="R90" s="38">
        <v>0</v>
      </c>
      <c r="S90" s="38">
        <v>0</v>
      </c>
      <c r="T90" s="37">
        <f>SUMPRODUCT(LTA!J90:AN90,LTA!J$101:AN$101,LTA!J$104:AN$104)</f>
        <v>54.13</v>
      </c>
      <c r="U90" s="37">
        <f>SUMPRODUCT(LTA!J90:AN90,LTA!J$102:AN$102,LTA!J$104:AN$104)</f>
        <v>76.58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-350</v>
      </c>
      <c r="AC90">
        <f t="shared" si="3"/>
        <v>10.360788459371895</v>
      </c>
      <c r="AD90">
        <f t="shared" si="4"/>
        <v>520.1015038811903</v>
      </c>
      <c r="AE90">
        <f>'IDT-1'!C90</f>
        <v>0</v>
      </c>
      <c r="AF90" s="24"/>
      <c r="AG90">
        <f t="shared" si="5"/>
        <v>520.1015038811903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6.0891299999999999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609.18573947820573</v>
      </c>
      <c r="P91" s="36">
        <v>68.143319692097819</v>
      </c>
      <c r="Q91" s="36">
        <v>22.09</v>
      </c>
      <c r="R91" s="38">
        <v>0</v>
      </c>
      <c r="S91" s="38">
        <v>0</v>
      </c>
      <c r="T91" s="37">
        <f>SUMPRODUCT(LTA!J91:AN91,LTA!J$101:AN$101,LTA!J$104:AN$104)</f>
        <v>53.02</v>
      </c>
      <c r="U91" s="37">
        <f>SUMPRODUCT(LTA!J91:AN91,LTA!J$102:AN$102,LTA!J$104:AN$104)</f>
        <v>75.89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-384.17</v>
      </c>
      <c r="AC91">
        <f t="shared" si="3"/>
        <v>10.743858774296028</v>
      </c>
      <c r="AD91">
        <f t="shared" si="4"/>
        <v>496.69258302634626</v>
      </c>
      <c r="AE91">
        <f>'IDT-1'!C91</f>
        <v>0</v>
      </c>
      <c r="AF91" s="24"/>
      <c r="AG91">
        <f t="shared" si="5"/>
        <v>496.69258302634626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6.0891299999999999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604.54764719820582</v>
      </c>
      <c r="P92" s="36">
        <v>68.143319692097819</v>
      </c>
      <c r="Q92" s="36">
        <v>22.09</v>
      </c>
      <c r="R92" s="38">
        <v>0</v>
      </c>
      <c r="S92" s="38">
        <v>0</v>
      </c>
      <c r="T92" s="37">
        <f>SUMPRODUCT(LTA!J92:AN92,LTA!J$101:AN$101,LTA!J$104:AN$104)</f>
        <v>50.08</v>
      </c>
      <c r="U92" s="37">
        <f>SUMPRODUCT(LTA!J92:AN92,LTA!J$102:AN$102,LTA!J$104:AN$104)</f>
        <v>70.28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-384.17</v>
      </c>
      <c r="AC92">
        <f t="shared" si="3"/>
        <v>10.633078799144029</v>
      </c>
      <c r="AD92">
        <f t="shared" si="4"/>
        <v>483.6152707214984</v>
      </c>
      <c r="AE92">
        <f>'IDT-1'!C92</f>
        <v>0</v>
      </c>
      <c r="AF92" s="24"/>
      <c r="AG92">
        <f t="shared" si="5"/>
        <v>483.6152707214984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6.0891299999999999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602.91251559616933</v>
      </c>
      <c r="P93" s="36">
        <v>68.143319692097819</v>
      </c>
      <c r="Q93" s="36">
        <v>9.6399999999999988</v>
      </c>
      <c r="R93" s="38">
        <v>0</v>
      </c>
      <c r="S93" s="38">
        <v>0</v>
      </c>
      <c r="T93" s="37">
        <f>SUMPRODUCT(LTA!J93:AN93,LTA!J$101:AN$101,LTA!J$104:AN$104)</f>
        <v>49.79</v>
      </c>
      <c r="U93" s="37">
        <f>SUMPRODUCT(LTA!J93:AN93,LTA!J$102:AN$102,LTA!J$104:AN$104)</f>
        <v>74.09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-384.17</v>
      </c>
      <c r="AC93">
        <f t="shared" si="3"/>
        <v>10.544331693686921</v>
      </c>
      <c r="AD93">
        <f t="shared" si="4"/>
        <v>473.13888622491896</v>
      </c>
      <c r="AE93">
        <f>'IDT-1'!C93</f>
        <v>0</v>
      </c>
      <c r="AF93" s="24"/>
      <c r="AG93">
        <f t="shared" si="5"/>
        <v>473.13888622491896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6.0891299999999999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593.19546808449525</v>
      </c>
      <c r="P94" s="36">
        <v>68.143319692097819</v>
      </c>
      <c r="Q94" s="36">
        <v>9.6399999999999988</v>
      </c>
      <c r="R94" s="38">
        <v>0</v>
      </c>
      <c r="S94" s="38">
        <v>0</v>
      </c>
      <c r="T94" s="37">
        <f>SUMPRODUCT(LTA!J94:AN94,LTA!J$101:AN$101,LTA!J$104:AN$104)</f>
        <v>48.84</v>
      </c>
      <c r="U94" s="37">
        <f>SUMPRODUCT(LTA!J94:AN94,LTA!J$102:AN$102,LTA!J$104:AN$104)</f>
        <v>63.800000000000004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-384.17</v>
      </c>
      <c r="AC94">
        <f t="shared" si="3"/>
        <v>10.368292494588859</v>
      </c>
      <c r="AD94">
        <f t="shared" si="4"/>
        <v>452.35787791234293</v>
      </c>
      <c r="AE94">
        <f>'IDT-1'!C94</f>
        <v>0</v>
      </c>
      <c r="AF94" s="24"/>
      <c r="AG94">
        <f t="shared" si="5"/>
        <v>452.35787791234293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6.0891299999999999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595.75612149896995</v>
      </c>
      <c r="P95" s="36">
        <v>57.85</v>
      </c>
      <c r="Q95" s="36">
        <v>9.6430304935554858</v>
      </c>
      <c r="R95" s="38">
        <v>0</v>
      </c>
      <c r="S95" s="38">
        <v>0</v>
      </c>
      <c r="T95" s="37">
        <f>SUMPRODUCT(LTA!J95:AN95,LTA!J$101:AN$101,LTA!J$104:AN$104)</f>
        <v>47.98</v>
      </c>
      <c r="U95" s="37">
        <f>SUMPRODUCT(LTA!J95:AN95,LTA!J$102:AN$102,LTA!J$104:AN$104)</f>
        <v>63.440000000000005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-384.17</v>
      </c>
      <c r="AC95">
        <f t="shared" si="3"/>
        <v>10.293115554002693</v>
      </c>
      <c r="AD95">
        <f t="shared" si="4"/>
        <v>443.48341906886151</v>
      </c>
      <c r="AE95">
        <f>'IDT-1'!C95</f>
        <v>0</v>
      </c>
      <c r="AF95" s="24"/>
      <c r="AG95">
        <f t="shared" si="5"/>
        <v>443.48341906886151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6.0891299999999999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595.75612149896995</v>
      </c>
      <c r="P96" s="36">
        <v>43.382403324099727</v>
      </c>
      <c r="Q96" s="36">
        <v>9.6430304935554858</v>
      </c>
      <c r="R96" s="38">
        <v>0</v>
      </c>
      <c r="S96" s="38">
        <v>0</v>
      </c>
      <c r="T96" s="37">
        <f>SUMPRODUCT(LTA!J96:AN96,LTA!J$101:AN$101,LTA!J$104:AN$104)</f>
        <v>47.34</v>
      </c>
      <c r="U96" s="37">
        <f>SUMPRODUCT(LTA!J96:AN96,LTA!J$102:AN$102,LTA!J$104:AN$104)</f>
        <v>63.050000000000004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-384.17</v>
      </c>
      <c r="AC96">
        <f t="shared" si="3"/>
        <v>10.162935741925128</v>
      </c>
      <c r="AD96">
        <f t="shared" si="4"/>
        <v>428.11600220503868</v>
      </c>
      <c r="AE96">
        <f>'IDT-1'!C96</f>
        <v>0</v>
      </c>
      <c r="AF96" s="24"/>
      <c r="AG96">
        <f t="shared" si="5"/>
        <v>428.11600220503868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6.0891299999999999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595.75612149896995</v>
      </c>
      <c r="P97" s="36">
        <v>33.74</v>
      </c>
      <c r="Q97" s="36">
        <v>9.6430304935554858</v>
      </c>
      <c r="R97" s="38">
        <v>0</v>
      </c>
      <c r="S97" s="38">
        <v>0</v>
      </c>
      <c r="T97" s="37">
        <f>SUMPRODUCT(LTA!J97:AN97,LTA!J$101:AN$101,LTA!J$104:AN$104)</f>
        <v>47.78</v>
      </c>
      <c r="U97" s="37">
        <f>SUMPRODUCT(LTA!J97:AN97,LTA!J$102:AN$102,LTA!J$104:AN$104)</f>
        <v>62.77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-384.17</v>
      </c>
      <c r="AC97">
        <f t="shared" si="3"/>
        <v>10.083283554002691</v>
      </c>
      <c r="AD97">
        <f t="shared" si="4"/>
        <v>418.71325106886138</v>
      </c>
      <c r="AE97">
        <f>'IDT-1'!C97</f>
        <v>0</v>
      </c>
      <c r="AF97" s="24"/>
      <c r="AG97">
        <f t="shared" si="5"/>
        <v>418.71325106886138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6.0891299999999999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576.3631472944636</v>
      </c>
      <c r="P98" s="36">
        <v>33.74</v>
      </c>
      <c r="Q98" s="36">
        <v>9.6430304935554858</v>
      </c>
      <c r="R98" s="38">
        <v>0</v>
      </c>
      <c r="S98" s="38">
        <v>0</v>
      </c>
      <c r="T98" s="37">
        <f>SUMPRODUCT(LTA!J98:AN98,LTA!J$101:AN$101,LTA!J$104:AN$104)</f>
        <v>48.17</v>
      </c>
      <c r="U98" s="37">
        <f>SUMPRODUCT(LTA!J98:AN98,LTA!J$102:AN$102,LTA!J$104:AN$104)</f>
        <v>62.480000000000004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-384.17</v>
      </c>
      <c r="AC98">
        <f t="shared" si="3"/>
        <v>9.9212225706848365</v>
      </c>
      <c r="AD98">
        <f t="shared" si="4"/>
        <v>399.58233784767287</v>
      </c>
      <c r="AE98">
        <f>'IDT-1'!C98</f>
        <v>0</v>
      </c>
      <c r="AF98" s="24"/>
      <c r="AG98">
        <f t="shared" si="5"/>
        <v>399.58233784767287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0.14485596999999961</v>
      </c>
      <c r="E99">
        <f t="shared" si="6"/>
        <v>0.20201902911168612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1.1575284011429972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15.598140076986699</v>
      </c>
      <c r="P99" s="36">
        <f t="shared" si="6"/>
        <v>1.4327966398202314</v>
      </c>
      <c r="Q99" s="36">
        <f t="shared" si="6"/>
        <v>0.43272270504808036</v>
      </c>
      <c r="R99" s="38">
        <f t="shared" si="6"/>
        <v>0.23654050468369517</v>
      </c>
      <c r="S99" s="38">
        <f t="shared" si="6"/>
        <v>0</v>
      </c>
      <c r="T99" s="37">
        <f t="shared" si="6"/>
        <v>2.2385525000000008</v>
      </c>
      <c r="U99" s="37">
        <f t="shared" si="6"/>
        <v>2.2877149999999999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1.53575E-2</v>
      </c>
      <c r="Z99" s="34">
        <f t="shared" si="6"/>
        <v>-0.15750749999999999</v>
      </c>
      <c r="AA99" s="75">
        <f t="shared" si="6"/>
        <v>0.30271999999999999</v>
      </c>
      <c r="AB99" s="75">
        <f t="shared" si="6"/>
        <v>-9.9233599999999971</v>
      </c>
      <c r="AC99">
        <f t="shared" si="6"/>
        <v>0.29212931184099017</v>
      </c>
      <c r="AD99">
        <f t="shared" si="6"/>
        <v>13.425611514952399</v>
      </c>
      <c r="AE99">
        <f t="shared" si="6"/>
        <v>0.35199049999999993</v>
      </c>
      <c r="AG99">
        <f t="shared" si="6"/>
        <v>13.7776020149524</v>
      </c>
      <c r="AI99">
        <f t="shared" si="6"/>
        <v>0</v>
      </c>
      <c r="AJ99">
        <f t="shared" si="6"/>
        <v>0</v>
      </c>
      <c r="AK99">
        <f t="shared" si="6"/>
        <v>6.9900000000000006E-3</v>
      </c>
      <c r="AL99">
        <f t="shared" si="6"/>
        <v>-0.40450000000000003</v>
      </c>
      <c r="AM99">
        <f t="shared" si="6"/>
        <v>0</v>
      </c>
      <c r="AN99">
        <f t="shared" si="6"/>
        <v>0</v>
      </c>
      <c r="AO99">
        <f t="shared" si="6"/>
        <v>0.14717000000000002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45255</v>
      </c>
      <c r="B1" s="215"/>
      <c r="C1" s="215"/>
      <c r="D1" s="222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</row>
    <row r="2" spans="1:44">
      <c r="A2" s="25" t="s">
        <v>44</v>
      </c>
      <c r="B2" s="215"/>
      <c r="C2" s="215"/>
      <c r="D2" s="222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D3">
        <f>TWEPL!R3</f>
        <v>7.7030400000000006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312.85116596116336</v>
      </c>
      <c r="P3" s="36">
        <v>19.28153846153846</v>
      </c>
      <c r="Q3" s="36">
        <v>7.7124237661112849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372.61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-66</v>
      </c>
      <c r="AA3" s="75">
        <f>STOA!J3</f>
        <v>2.67</v>
      </c>
      <c r="AB3" s="75">
        <f>-STOA!P3</f>
        <v>0</v>
      </c>
      <c r="AC3">
        <f>SUMIF(B3:AB3,"&gt;0")*$AC$2-SUMIF(B3:AB3,"&lt;0")*($AC$2/(1-$AC$2))+SUMIF(AI3:AR3,"&gt;0")*$AC$2-SUMIF(AI3:AR3,"&lt;0")*($AC$2/(1-$AC$2))</f>
        <v>7.3877184833556875</v>
      </c>
      <c r="AD3">
        <f>SUM(B3:AB3,AI3:AR3)-AC3</f>
        <v>699.37405758988575</v>
      </c>
      <c r="AE3">
        <f>'IDT-1'!F3</f>
        <v>0</v>
      </c>
      <c r="AF3" s="24"/>
      <c r="AG3">
        <f>SUM(AD3:AF3)</f>
        <v>699.37405758988575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7.7030400000000006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312.24282600576652</v>
      </c>
      <c r="P4" s="36">
        <v>19.281666666666666</v>
      </c>
      <c r="Q4" s="36">
        <v>7.7124237661112849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372.34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-76</v>
      </c>
      <c r="AA4" s="75">
        <f>STOA!J4</f>
        <v>2.67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7.4650530819023224</v>
      </c>
      <c r="AD4">
        <f t="shared" ref="AD4:AD67" si="1">SUM(B4:AB4,AI4:AR4)-AC4</f>
        <v>688.41851124107052</v>
      </c>
      <c r="AE4">
        <f>'IDT-1'!F4</f>
        <v>0</v>
      </c>
      <c r="AF4" s="24"/>
      <c r="AG4">
        <f t="shared" ref="AG4:AG67" si="2">SUM(AD4:AF4)</f>
        <v>688.41851124107052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7.7030400000000006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302.43297096102447</v>
      </c>
      <c r="P5" s="36">
        <v>19.281666666666666</v>
      </c>
      <c r="Q5" s="36">
        <v>7.7124237661112849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371.98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-87</v>
      </c>
      <c r="AA5" s="75">
        <f>STOA!J5</f>
        <v>2.67</v>
      </c>
      <c r="AB5" s="75">
        <f>-STOA!P5</f>
        <v>0</v>
      </c>
      <c r="AC5">
        <f t="shared" si="0"/>
        <v>7.4728090345002691</v>
      </c>
      <c r="AD5">
        <f t="shared" si="1"/>
        <v>667.24090024373049</v>
      </c>
      <c r="AE5">
        <f>'IDT-1'!F5</f>
        <v>0</v>
      </c>
      <c r="AF5" s="24"/>
      <c r="AG5">
        <f t="shared" si="2"/>
        <v>667.24090024373049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7.7030400000000006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302.43297096102447</v>
      </c>
      <c r="P6" s="36">
        <v>19.28</v>
      </c>
      <c r="Q6" s="36">
        <v>7.7124237661112849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371.65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-100</v>
      </c>
      <c r="AA6" s="75">
        <f>STOA!J6</f>
        <v>2.67</v>
      </c>
      <c r="AB6" s="75">
        <f>-STOA!P6</f>
        <v>0</v>
      </c>
      <c r="AC6">
        <f t="shared" si="0"/>
        <v>7.5801480849238256</v>
      </c>
      <c r="AD6">
        <f t="shared" si="1"/>
        <v>653.80189452664024</v>
      </c>
      <c r="AE6">
        <f>'IDT-1'!F6</f>
        <v>0</v>
      </c>
      <c r="AF6" s="24"/>
      <c r="AG6">
        <f t="shared" si="2"/>
        <v>653.80189452664024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7.7030400000000006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293.86619721851474</v>
      </c>
      <c r="P7" s="36">
        <v>19.28</v>
      </c>
      <c r="Q7" s="36">
        <v>7.7124237661112849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331.46000000000004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</v>
      </c>
      <c r="AA7" s="75">
        <f>STOA!J7</f>
        <v>2.67</v>
      </c>
      <c r="AB7" s="75">
        <f>-STOA!P7</f>
        <v>0</v>
      </c>
      <c r="AC7">
        <f t="shared" si="0"/>
        <v>6.9842257155391847</v>
      </c>
      <c r="AD7">
        <f t="shared" si="1"/>
        <v>627.64104315351517</v>
      </c>
      <c r="AE7">
        <f>'IDT-1'!F7</f>
        <v>0</v>
      </c>
      <c r="AF7" s="24"/>
      <c r="AG7">
        <f t="shared" si="2"/>
        <v>627.64104315351517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7.7030400000000006</v>
      </c>
      <c r="E8">
        <f>GT_NG!T8</f>
        <v>11.018062397372743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293.86619721851474</v>
      </c>
      <c r="P8" s="36">
        <v>19.28</v>
      </c>
      <c r="Q8" s="36">
        <v>7.7124237661112849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292.78000000000003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-13</v>
      </c>
      <c r="AA8" s="75">
        <f>STOA!J8</f>
        <v>2.67</v>
      </c>
      <c r="AB8" s="75">
        <f>-STOA!P8</f>
        <v>0</v>
      </c>
      <c r="AC8">
        <f t="shared" si="0"/>
        <v>6.4034752323109396</v>
      </c>
      <c r="AD8">
        <f t="shared" si="1"/>
        <v>619.33896607941324</v>
      </c>
      <c r="AE8">
        <f>'IDT-1'!F8</f>
        <v>0</v>
      </c>
      <c r="AF8" s="24"/>
      <c r="AG8">
        <f t="shared" si="2"/>
        <v>619.33896607941324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7.7030400000000006</v>
      </c>
      <c r="E9">
        <f>GT_NG!T9</f>
        <v>11.018062397372743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292.22025606496703</v>
      </c>
      <c r="P9" s="36">
        <v>19.28</v>
      </c>
      <c r="Q9" s="36">
        <v>7.7124237661112849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253.88000000000002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</v>
      </c>
      <c r="AA9" s="75">
        <f>STOA!J9</f>
        <v>2.67</v>
      </c>
      <c r="AB9" s="75">
        <f>-STOA!P9</f>
        <v>0</v>
      </c>
      <c r="AC9">
        <f t="shared" si="0"/>
        <v>5.8172257525993558</v>
      </c>
      <c r="AD9">
        <f t="shared" si="1"/>
        <v>608.37927440557712</v>
      </c>
      <c r="AE9">
        <f>'IDT-1'!F9</f>
        <v>0</v>
      </c>
      <c r="AF9" s="24"/>
      <c r="AG9">
        <f t="shared" si="2"/>
        <v>608.37927440557712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7.7030400000000006</v>
      </c>
      <c r="E10">
        <f>GT_NG!T10</f>
        <v>11.018062397372743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292.22025606496703</v>
      </c>
      <c r="P10" s="36">
        <v>19.28</v>
      </c>
      <c r="Q10" s="36">
        <v>7.7124237661112849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253.55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-14</v>
      </c>
      <c r="AA10" s="75">
        <f>STOA!J10</f>
        <v>2.67</v>
      </c>
      <c r="AB10" s="75">
        <f>-STOA!P10</f>
        <v>0</v>
      </c>
      <c r="AC10">
        <f t="shared" si="0"/>
        <v>5.8144537525993556</v>
      </c>
      <c r="AD10">
        <f t="shared" si="1"/>
        <v>608.05204640557713</v>
      </c>
      <c r="AE10">
        <f>'IDT-1'!F10</f>
        <v>0</v>
      </c>
      <c r="AF10" s="24"/>
      <c r="AG10">
        <f t="shared" si="2"/>
        <v>608.05204640557713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7.9437600000000002</v>
      </c>
      <c r="E11">
        <f>GT_NG!T11</f>
        <v>11.018062397372743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294.98883423414679</v>
      </c>
      <c r="P11" s="36">
        <v>19.28</v>
      </c>
      <c r="Q11" s="36">
        <v>7.7124237661112849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253.4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-22</v>
      </c>
      <c r="AA11" s="75">
        <f>STOA!J11</f>
        <v>2.67</v>
      </c>
      <c r="AB11" s="75">
        <f>-STOA!P11</f>
        <v>0</v>
      </c>
      <c r="AC11">
        <f t="shared" si="0"/>
        <v>5.9909526962684696</v>
      </c>
      <c r="AD11">
        <f t="shared" si="1"/>
        <v>592.73484563108786</v>
      </c>
      <c r="AE11">
        <f>'IDT-1'!F11</f>
        <v>0</v>
      </c>
      <c r="AF11" s="24"/>
      <c r="AG11">
        <f t="shared" si="2"/>
        <v>592.73484563108786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7.9437600000000002</v>
      </c>
      <c r="E12">
        <f>GT_NG!T12</f>
        <v>11.018062397372743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294.98883423414679</v>
      </c>
      <c r="P12" s="36">
        <v>19.28</v>
      </c>
      <c r="Q12" s="36">
        <v>7.7124237661112849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246.51000000000002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-25</v>
      </c>
      <c r="AA12" s="75">
        <f>STOA!J12</f>
        <v>2.67</v>
      </c>
      <c r="AB12" s="75">
        <f>-STOA!P12</f>
        <v>0</v>
      </c>
      <c r="AC12">
        <f t="shared" si="0"/>
        <v>5.8737785921942454</v>
      </c>
      <c r="AD12">
        <f t="shared" si="1"/>
        <v>592.96201973516202</v>
      </c>
      <c r="AE12">
        <f>'IDT-1'!F12</f>
        <v>0</v>
      </c>
      <c r="AF12" s="24"/>
      <c r="AG12">
        <f t="shared" si="2"/>
        <v>592.96201973516202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7.9437600000000002</v>
      </c>
      <c r="E13">
        <f>GT_NG!T13</f>
        <v>11.018062397372743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294.98883423414679</v>
      </c>
      <c r="P13" s="36">
        <v>19.28</v>
      </c>
      <c r="Q13" s="36">
        <v>7.7124237661112849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243.28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-26</v>
      </c>
      <c r="AA13" s="75">
        <f>STOA!J13</f>
        <v>2.67</v>
      </c>
      <c r="AB13" s="75">
        <f>-STOA!P13</f>
        <v>0</v>
      </c>
      <c r="AC13">
        <f t="shared" si="0"/>
        <v>5.8974735385435801</v>
      </c>
      <c r="AD13">
        <f t="shared" si="1"/>
        <v>583.70832478881266</v>
      </c>
      <c r="AE13">
        <f>'IDT-1'!F13</f>
        <v>0</v>
      </c>
      <c r="AF13" s="24"/>
      <c r="AG13">
        <f t="shared" si="2"/>
        <v>583.70832478881266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7.9437600000000002</v>
      </c>
      <c r="E14">
        <f>GT_NG!T14</f>
        <v>11.018062397372743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294.98883423414679</v>
      </c>
      <c r="P14" s="36">
        <v>19.28</v>
      </c>
      <c r="Q14" s="36">
        <v>7.7124237661112849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243.35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-30</v>
      </c>
      <c r="AA14" s="75">
        <f>STOA!J14</f>
        <v>2.67</v>
      </c>
      <c r="AB14" s="75">
        <f>-STOA!P14</f>
        <v>0</v>
      </c>
      <c r="AC14">
        <f t="shared" si="0"/>
        <v>5.9319461694431359</v>
      </c>
      <c r="AD14">
        <f t="shared" si="1"/>
        <v>579.74385215791312</v>
      </c>
      <c r="AE14">
        <f>'IDT-1'!F14</f>
        <v>0</v>
      </c>
      <c r="AF14" s="24"/>
      <c r="AG14">
        <f t="shared" si="2"/>
        <v>579.74385215791312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7.9437600000000002</v>
      </c>
      <c r="E15">
        <f>GT_NG!T15</f>
        <v>11.018062397372743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292.22025606496703</v>
      </c>
      <c r="P15" s="36">
        <v>19.28</v>
      </c>
      <c r="Q15" s="36">
        <v>7.7124237661112849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243.72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-36</v>
      </c>
      <c r="AA15" s="75">
        <f>STOA!J15</f>
        <v>2.57</v>
      </c>
      <c r="AB15" s="75">
        <f>-STOA!P15</f>
        <v>0</v>
      </c>
      <c r="AC15">
        <f t="shared" si="0"/>
        <v>5.961785059171361</v>
      </c>
      <c r="AD15">
        <f t="shared" si="1"/>
        <v>571.21543509900516</v>
      </c>
      <c r="AE15">
        <f>'IDT-1'!F15</f>
        <v>0</v>
      </c>
      <c r="AF15" s="24"/>
      <c r="AG15">
        <f t="shared" si="2"/>
        <v>571.21543509900516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7.9437600000000002</v>
      </c>
      <c r="E16">
        <f>GT_NG!T16</f>
        <v>11.018062397372743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292.22025606496703</v>
      </c>
      <c r="P16" s="36">
        <v>19.28</v>
      </c>
      <c r="Q16" s="36">
        <v>7.7124237661112849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243.56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-38</v>
      </c>
      <c r="AA16" s="75">
        <f>STOA!J16</f>
        <v>2.57</v>
      </c>
      <c r="AB16" s="75">
        <f>-STOA!P16</f>
        <v>0</v>
      </c>
      <c r="AC16">
        <f t="shared" si="0"/>
        <v>5.9773833746211382</v>
      </c>
      <c r="AD16">
        <f t="shared" si="1"/>
        <v>569.03983678355542</v>
      </c>
      <c r="AE16">
        <f>'IDT-1'!F16</f>
        <v>0</v>
      </c>
      <c r="AF16" s="24"/>
      <c r="AG16">
        <f t="shared" si="2"/>
        <v>569.03983678355542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7.9437600000000002</v>
      </c>
      <c r="E17">
        <f>GT_NG!T17</f>
        <v>11.018062397372743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294.84501819224903</v>
      </c>
      <c r="P17" s="36">
        <v>19.28</v>
      </c>
      <c r="Q17" s="36">
        <v>7.7124237661112849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243.3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-37</v>
      </c>
      <c r="AA17" s="75">
        <f>STOA!J17</f>
        <v>2.57</v>
      </c>
      <c r="AB17" s="75">
        <f>-STOA!P17</f>
        <v>0</v>
      </c>
      <c r="AC17">
        <f t="shared" si="0"/>
        <v>5.9887762187654188</v>
      </c>
      <c r="AD17">
        <f t="shared" si="1"/>
        <v>572.3932060666931</v>
      </c>
      <c r="AE17">
        <f>'IDT-1'!F17</f>
        <v>0</v>
      </c>
      <c r="AF17" s="24"/>
      <c r="AG17">
        <f t="shared" si="2"/>
        <v>572.3932060666931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7.9437600000000002</v>
      </c>
      <c r="E18">
        <f>GT_NG!T18</f>
        <v>11.018062397372743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295.68534700356901</v>
      </c>
      <c r="P18" s="36">
        <v>19.28</v>
      </c>
      <c r="Q18" s="36">
        <v>7.7124237661112849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243.05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-32</v>
      </c>
      <c r="AA18" s="75">
        <f>STOA!J18</f>
        <v>2.57</v>
      </c>
      <c r="AB18" s="75">
        <f>-STOA!P18</f>
        <v>0</v>
      </c>
      <c r="AC18">
        <f t="shared" si="0"/>
        <v>5.951379192156061</v>
      </c>
      <c r="AD18">
        <f t="shared" si="1"/>
        <v>578.02093190462244</v>
      </c>
      <c r="AE18">
        <f>'IDT-1'!F18</f>
        <v>0</v>
      </c>
      <c r="AF18" s="24"/>
      <c r="AG18">
        <f t="shared" si="2"/>
        <v>578.02093190462244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7.9437600000000002</v>
      </c>
      <c r="E19">
        <f>GT_NG!T19</f>
        <v>11.018062397372743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300.69404077873378</v>
      </c>
      <c r="P19" s="36">
        <v>19.28</v>
      </c>
      <c r="Q19" s="36">
        <v>7.7124237661112849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251.09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-27</v>
      </c>
      <c r="AA19" s="75">
        <f>STOA!J19</f>
        <v>2.57</v>
      </c>
      <c r="AB19" s="75">
        <f>-STOA!P19</f>
        <v>0</v>
      </c>
      <c r="AC19">
        <f t="shared" si="0"/>
        <v>5.9339208539941097</v>
      </c>
      <c r="AD19">
        <f t="shared" si="1"/>
        <v>606.08708401794922</v>
      </c>
      <c r="AE19">
        <f>'IDT-1'!F19</f>
        <v>0</v>
      </c>
      <c r="AF19" s="24"/>
      <c r="AG19">
        <f t="shared" si="2"/>
        <v>606.08708401794922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7.9437600000000002</v>
      </c>
      <c r="E20">
        <f>GT_NG!T20</f>
        <v>11.018062397372743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300.69397881251757</v>
      </c>
      <c r="P20" s="36">
        <v>19.28</v>
      </c>
      <c r="Q20" s="36">
        <v>7.7124237661112849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289.54000000000002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-16</v>
      </c>
      <c r="AA20" s="75">
        <f>STOA!J20</f>
        <v>2.57</v>
      </c>
      <c r="AB20" s="75">
        <f>-STOA!P20</f>
        <v>0</v>
      </c>
      <c r="AC20">
        <f t="shared" si="0"/>
        <v>6.4178523302507857</v>
      </c>
      <c r="AD20">
        <f t="shared" si="1"/>
        <v>625.0530905754764</v>
      </c>
      <c r="AE20">
        <f>'IDT-1'!F20</f>
        <v>0</v>
      </c>
      <c r="AF20" s="24"/>
      <c r="AG20">
        <f t="shared" si="2"/>
        <v>625.0530905754764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7.9437600000000002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300.44576403917273</v>
      </c>
      <c r="P21" s="36">
        <v>19.28</v>
      </c>
      <c r="Q21" s="36">
        <v>7.7124237661112849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327.71000000000004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</v>
      </c>
      <c r="AA21" s="75">
        <f>STOA!J21</f>
        <v>2.57</v>
      </c>
      <c r="AB21" s="75">
        <f>-STOA!P21</f>
        <v>0</v>
      </c>
      <c r="AC21">
        <f t="shared" si="0"/>
        <v>7.1430108969493649</v>
      </c>
      <c r="AD21">
        <f t="shared" si="1"/>
        <v>614.24971723543297</v>
      </c>
      <c r="AE21">
        <f>'IDT-1'!F21</f>
        <v>0</v>
      </c>
      <c r="AF21" s="24"/>
      <c r="AG21">
        <f t="shared" si="2"/>
        <v>614.24971723543297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-110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7.9437600000000002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337.93222526858125</v>
      </c>
      <c r="P22" s="36">
        <v>19.279999999999998</v>
      </c>
      <c r="Q22" s="36">
        <v>7.7124237661112849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367.77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-113</v>
      </c>
      <c r="AA22" s="75">
        <f>STOA!J22</f>
        <v>2.57</v>
      </c>
      <c r="AB22" s="75">
        <f>-STOA!P22</f>
        <v>0</v>
      </c>
      <c r="AC22">
        <f t="shared" si="0"/>
        <v>8.2941994770448506</v>
      </c>
      <c r="AD22">
        <f t="shared" si="1"/>
        <v>631.64498988474588</v>
      </c>
      <c r="AE22">
        <f>'IDT-1'!F22</f>
        <v>0</v>
      </c>
      <c r="AF22" s="24"/>
      <c r="AG22">
        <f t="shared" si="2"/>
        <v>631.64498988474588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-60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7.9437600000000002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343.33006068395235</v>
      </c>
      <c r="P23" s="36">
        <v>19.28</v>
      </c>
      <c r="Q23" s="36">
        <v>7.7124237661112849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368.23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-93</v>
      </c>
      <c r="AA23" s="75">
        <f>STOA!J23</f>
        <v>2.57</v>
      </c>
      <c r="AB23" s="75">
        <f>-STOA!P23</f>
        <v>0</v>
      </c>
      <c r="AC23">
        <f t="shared" si="0"/>
        <v>8.1756858915177588</v>
      </c>
      <c r="AD23">
        <f t="shared" si="1"/>
        <v>657.82416644297416</v>
      </c>
      <c r="AE23">
        <f>'IDT-1'!F23</f>
        <v>0</v>
      </c>
      <c r="AF23" s="24"/>
      <c r="AG23">
        <f t="shared" si="2"/>
        <v>657.82416644297416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7.9437600000000002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372.27827813153976</v>
      </c>
      <c r="P24" s="36">
        <v>58.13</v>
      </c>
      <c r="Q24" s="36">
        <v>7.7124237661112849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367.91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-145.08000000000001</v>
      </c>
      <c r="AA24" s="75">
        <f>STOA!J24</f>
        <v>2.57</v>
      </c>
      <c r="AB24" s="75">
        <f>-STOA!P24</f>
        <v>0</v>
      </c>
      <c r="AC24">
        <f t="shared" si="0"/>
        <v>9.0142576578919353</v>
      </c>
      <c r="AD24">
        <f t="shared" si="1"/>
        <v>692.38381212418767</v>
      </c>
      <c r="AE24">
        <f>'IDT-1'!F24</f>
        <v>0</v>
      </c>
      <c r="AF24" s="24"/>
      <c r="AG24">
        <f t="shared" si="2"/>
        <v>692.38381212418767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7.9437600000000002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383.39446697584702</v>
      </c>
      <c r="P25" s="36">
        <v>71.97</v>
      </c>
      <c r="Q25" s="36">
        <v>20.016420525657068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376.43999999999994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-181.99</v>
      </c>
      <c r="AA25" s="75">
        <f>STOA!J25</f>
        <v>2.57</v>
      </c>
      <c r="AB25" s="75">
        <f>-STOA!P25</f>
        <v>0</v>
      </c>
      <c r="AC25">
        <f t="shared" si="0"/>
        <v>9.6268540713410662</v>
      </c>
      <c r="AD25">
        <f t="shared" si="1"/>
        <v>710.65140131459134</v>
      </c>
      <c r="AE25">
        <f>'IDT-1'!F25</f>
        <v>0</v>
      </c>
      <c r="AF25" s="24"/>
      <c r="AG25">
        <f t="shared" si="2"/>
        <v>710.65140131459134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7.9437600000000002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403.00111908783657</v>
      </c>
      <c r="P26" s="36">
        <v>74.90287105182459</v>
      </c>
      <c r="Q26" s="36">
        <v>26.679999999999996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384.78999999999996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-165</v>
      </c>
      <c r="AA26" s="75">
        <f>STOA!J26</f>
        <v>2.57</v>
      </c>
      <c r="AB26" s="75">
        <f>-STOA!P26</f>
        <v>0</v>
      </c>
      <c r="AC26">
        <f t="shared" si="0"/>
        <v>9.9677983182535002</v>
      </c>
      <c r="AD26">
        <f t="shared" si="1"/>
        <v>744.85355970583601</v>
      </c>
      <c r="AE26">
        <f>'IDT-1'!F26</f>
        <v>0</v>
      </c>
      <c r="AF26" s="24"/>
      <c r="AG26">
        <f t="shared" si="2"/>
        <v>744.85355970583601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7.9437600000000002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57.482716831308778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427.25418120040422</v>
      </c>
      <c r="P27" s="36">
        <v>74.90287105182459</v>
      </c>
      <c r="Q27" s="36">
        <v>26.676932275497297</v>
      </c>
      <c r="R27" s="38">
        <v>0.04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378.34999999999997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-137.28</v>
      </c>
      <c r="AA27" s="75">
        <f>STOA!J27</f>
        <v>2.57</v>
      </c>
      <c r="AB27" s="75">
        <f>-STOA!P27</f>
        <v>0</v>
      </c>
      <c r="AC27">
        <f t="shared" si="0"/>
        <v>9.7455184038792844</v>
      </c>
      <c r="AD27">
        <f t="shared" si="1"/>
        <v>804.41583290985852</v>
      </c>
      <c r="AE27">
        <f>'IDT-1'!F27</f>
        <v>0</v>
      </c>
      <c r="AF27" s="24"/>
      <c r="AG27">
        <f t="shared" si="2"/>
        <v>804.41583290985852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7.9437600000000002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57.482716831308778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440.27249800724468</v>
      </c>
      <c r="P28" s="36">
        <v>57.85</v>
      </c>
      <c r="Q28" s="36">
        <v>7.71</v>
      </c>
      <c r="R28" s="38">
        <v>0.8600000000000001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358.4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-51</v>
      </c>
      <c r="AA28" s="75">
        <f>STOA!J28</f>
        <v>2.57</v>
      </c>
      <c r="AB28" s="75">
        <f>-STOA!P28</f>
        <v>0</v>
      </c>
      <c r="AC28">
        <f t="shared" si="0"/>
        <v>8.5336550627304781</v>
      </c>
      <c r="AD28">
        <f t="shared" si="1"/>
        <v>864.77620973052592</v>
      </c>
      <c r="AE28">
        <f>'IDT-1'!F28</f>
        <v>0</v>
      </c>
      <c r="AF28" s="24"/>
      <c r="AG28">
        <f t="shared" si="2"/>
        <v>864.77620973052592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7.9437600000000002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57.482716831308778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453.47283166174196</v>
      </c>
      <c r="P29" s="36">
        <v>74.90287105182459</v>
      </c>
      <c r="Q29" s="36">
        <v>26.676932275497297</v>
      </c>
      <c r="R29" s="38">
        <v>3.1774539631705365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355.88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-27</v>
      </c>
      <c r="AA29" s="75">
        <f>STOA!J29</f>
        <v>2.57</v>
      </c>
      <c r="AB29" s="75">
        <f>-STOA!P29</f>
        <v>0</v>
      </c>
      <c r="AC29">
        <f t="shared" si="0"/>
        <v>8.8268066185199441</v>
      </c>
      <c r="AD29">
        <f t="shared" si="1"/>
        <v>927.50064911972618</v>
      </c>
      <c r="AE29">
        <f>'IDT-1'!F29</f>
        <v>-15</v>
      </c>
      <c r="AF29" s="24"/>
      <c r="AG29">
        <f t="shared" si="2"/>
        <v>912.50064911972618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7.9437600000000002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57.482716831308778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454.7094496499144</v>
      </c>
      <c r="P30" s="36">
        <v>74.90287105182459</v>
      </c>
      <c r="Q30" s="36">
        <v>26.676932275497297</v>
      </c>
      <c r="R30" s="38">
        <v>8.1874549409571156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356.754682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2.57</v>
      </c>
      <c r="AB30" s="75">
        <f>-STOA!P30</f>
        <v>0</v>
      </c>
      <c r="AC30">
        <f t="shared" si="0"/>
        <v>8.6579042880619941</v>
      </c>
      <c r="AD30">
        <f t="shared" si="1"/>
        <v>961.79085241614303</v>
      </c>
      <c r="AE30">
        <f>'IDT-1'!F30</f>
        <v>-38.889000000000003</v>
      </c>
      <c r="AF30" s="24"/>
      <c r="AG30">
        <f t="shared" si="2"/>
        <v>922.90185241614302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7.9437600000000002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57.482716831308778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459.86877085110621</v>
      </c>
      <c r="P31" s="36">
        <v>74.90287105182459</v>
      </c>
      <c r="Q31" s="36">
        <v>26.676932275497297</v>
      </c>
      <c r="R31" s="38">
        <v>13.36</v>
      </c>
      <c r="S31" s="38">
        <v>0</v>
      </c>
      <c r="T31" s="37">
        <f>SUMPRODUCT(LTA!J31:AN31,LTA!J$101:AN$101,LTA!J$105:AN$105)</f>
        <v>0.02</v>
      </c>
      <c r="U31" s="37">
        <f>SUMPRODUCT(LTA!J31:AN31,LTA!J$102:AN$102,LTA!J$105:AN$105)</f>
        <v>391.13269199999991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2.57</v>
      </c>
      <c r="AB31" s="75">
        <f>-STOA!P31</f>
        <v>0</v>
      </c>
      <c r="AC31">
        <f t="shared" si="0"/>
        <v>9.1183468258968539</v>
      </c>
      <c r="AD31">
        <f t="shared" si="1"/>
        <v>996.06028613854278</v>
      </c>
      <c r="AE31">
        <f>'IDT-1'!F31</f>
        <v>-59.938000000000002</v>
      </c>
      <c r="AF31" s="24"/>
      <c r="AG31">
        <f t="shared" si="2"/>
        <v>936.12228613854279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7.9437600000000002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69.606744762439192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551.0611571286106</v>
      </c>
      <c r="P32" s="36">
        <v>74.90287105182459</v>
      </c>
      <c r="Q32" s="36">
        <v>26.676932275497297</v>
      </c>
      <c r="R32" s="38">
        <v>19.200000000000003</v>
      </c>
      <c r="S32" s="38">
        <v>0</v>
      </c>
      <c r="T32" s="37">
        <f>SUMPRODUCT(LTA!J32:AN32,LTA!J$101:AN$101,LTA!J$105:AN$105)</f>
        <v>1.17</v>
      </c>
      <c r="U32" s="37">
        <f>SUMPRODUCT(LTA!J32:AN32,LTA!J$102:AN$102,LTA!J$105:AN$105)</f>
        <v>419.28149099999996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2.57</v>
      </c>
      <c r="AB32" s="75">
        <f>-STOA!P32</f>
        <v>0</v>
      </c>
      <c r="AC32">
        <f t="shared" si="0"/>
        <v>10.366082194098277</v>
      </c>
      <c r="AD32">
        <f t="shared" si="1"/>
        <v>1123.2677639789763</v>
      </c>
      <c r="AE32">
        <f>'IDT-1'!F32</f>
        <v>-153.429</v>
      </c>
      <c r="AF32" s="24"/>
      <c r="AG32">
        <f t="shared" si="2"/>
        <v>969.83876397897632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7.9437600000000002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69.606744762439192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565.42550724952355</v>
      </c>
      <c r="P33" s="36">
        <v>74.90287105182459</v>
      </c>
      <c r="Q33" s="36">
        <v>26.676932275497297</v>
      </c>
      <c r="R33" s="38">
        <v>19.2</v>
      </c>
      <c r="S33" s="38">
        <v>0</v>
      </c>
      <c r="T33" s="37">
        <f>SUMPRODUCT(LTA!J33:AN33,LTA!J$101:AN$101,LTA!J$105:AN$105)</f>
        <v>3.54</v>
      </c>
      <c r="U33" s="37">
        <f>SUMPRODUCT(LTA!J33:AN33,LTA!J$102:AN$102,LTA!J$105:AN$105)</f>
        <v>426.405103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2.57</v>
      </c>
      <c r="AB33" s="75">
        <f>-STOA!P33</f>
        <v>0</v>
      </c>
      <c r="AC33">
        <f t="shared" si="0"/>
        <v>10.905335384909511</v>
      </c>
      <c r="AD33">
        <f t="shared" si="1"/>
        <v>1106.5864729090781</v>
      </c>
      <c r="AE33">
        <f>'IDT-1'!F33</f>
        <v>-135.286</v>
      </c>
      <c r="AF33" s="24"/>
      <c r="AG33">
        <f t="shared" si="2"/>
        <v>971.30047290907805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-90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7.9437600000000002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69.606744762439192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534.4253523977402</v>
      </c>
      <c r="P34" s="36">
        <v>74.90287105182459</v>
      </c>
      <c r="Q34" s="36">
        <v>26.676932275497297</v>
      </c>
      <c r="R34" s="38">
        <v>19.2</v>
      </c>
      <c r="S34" s="38">
        <v>0</v>
      </c>
      <c r="T34" s="37">
        <f>SUMPRODUCT(LTA!J34:AN34,LTA!J$101:AN$101,LTA!J$105:AN$105)</f>
        <v>6.12</v>
      </c>
      <c r="U34" s="37">
        <f>SUMPRODUCT(LTA!J34:AN34,LTA!J$102:AN$102,LTA!J$105:AN$105)</f>
        <v>435.02967599999999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2.57</v>
      </c>
      <c r="AB34" s="75">
        <f>-STOA!P34</f>
        <v>0</v>
      </c>
      <c r="AC34">
        <f t="shared" si="0"/>
        <v>10.400206188358968</v>
      </c>
      <c r="AD34">
        <f t="shared" si="1"/>
        <v>1127.2960202538454</v>
      </c>
      <c r="AE34">
        <f>'IDT-1'!F34</f>
        <v>-149.36000000000001</v>
      </c>
      <c r="AF34" s="24"/>
      <c r="AG34">
        <f t="shared" si="2"/>
        <v>977.93602025384541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7.9437600000000002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57.482716831308778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495.11094679707821</v>
      </c>
      <c r="P35" s="36">
        <v>74.90287105182459</v>
      </c>
      <c r="Q35" s="36">
        <v>26.676932275497297</v>
      </c>
      <c r="R35" s="38">
        <v>20.7</v>
      </c>
      <c r="S35" s="38">
        <v>0</v>
      </c>
      <c r="T35" s="37">
        <f>SUMPRODUCT(LTA!J35:AN35,LTA!J$101:AN$101,LTA!J$105:AN$105)</f>
        <v>10.91</v>
      </c>
      <c r="U35" s="37">
        <f>SUMPRODUCT(LTA!J35:AN35,LTA!J$102:AN$102,LTA!J$105:AN$105)</f>
        <v>444.63821299999995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2.57</v>
      </c>
      <c r="AB35" s="75">
        <f>-STOA!P35</f>
        <v>0</v>
      </c>
      <c r="AC35">
        <f t="shared" si="0"/>
        <v>10.1863826347408</v>
      </c>
      <c r="AD35">
        <f t="shared" si="1"/>
        <v>1081.9699472756708</v>
      </c>
      <c r="AE35">
        <f>'IDT-1'!F35</f>
        <v>-83.570999999999998</v>
      </c>
      <c r="AF35" s="24"/>
      <c r="AG35">
        <f t="shared" si="2"/>
        <v>998.39894727567082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7.9437600000000002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57.482716831308778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481.50190949472506</v>
      </c>
      <c r="P36" s="36">
        <v>74.90287105182459</v>
      </c>
      <c r="Q36" s="36">
        <v>26.676932275497297</v>
      </c>
      <c r="R36" s="38">
        <v>20.7</v>
      </c>
      <c r="S36" s="38">
        <v>0</v>
      </c>
      <c r="T36" s="37">
        <f>SUMPRODUCT(LTA!J36:AN36,LTA!J$101:AN$101,LTA!J$105:AN$105)</f>
        <v>15.91</v>
      </c>
      <c r="U36" s="37">
        <f>SUMPRODUCT(LTA!J36:AN36,LTA!J$102:AN$102,LTA!J$105:AN$105)</f>
        <v>455.001462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2.57</v>
      </c>
      <c r="AB36" s="75">
        <f>-STOA!P36</f>
        <v>0</v>
      </c>
      <c r="AC36">
        <f t="shared" si="0"/>
        <v>10.031694858503254</v>
      </c>
      <c r="AD36">
        <f t="shared" si="1"/>
        <v>1103.8788467495554</v>
      </c>
      <c r="AE36">
        <f>'IDT-1'!F36</f>
        <v>-91.286000000000001</v>
      </c>
      <c r="AF36" s="24"/>
      <c r="AG36">
        <f t="shared" si="2"/>
        <v>1012.5928467495553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7.9437600000000002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57.482716831308778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423.46420734279752</v>
      </c>
      <c r="P37" s="36">
        <v>74.90287105182459</v>
      </c>
      <c r="Q37" s="36">
        <v>26.676932275497297</v>
      </c>
      <c r="R37" s="38">
        <v>22.2</v>
      </c>
      <c r="S37" s="38">
        <v>0</v>
      </c>
      <c r="T37" s="37">
        <f>SUMPRODUCT(LTA!J37:AN37,LTA!J$101:AN$101,LTA!J$105:AN$105)</f>
        <v>22.11</v>
      </c>
      <c r="U37" s="37">
        <f>SUMPRODUCT(LTA!J37:AN37,LTA!J$102:AN$102,LTA!J$105:AN$105)</f>
        <v>465.01453899999996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2.57</v>
      </c>
      <c r="AB37" s="75">
        <f>-STOA!P37</f>
        <v>0</v>
      </c>
      <c r="AC37">
        <f t="shared" si="0"/>
        <v>9.5235448527292803</v>
      </c>
      <c r="AD37">
        <f t="shared" si="1"/>
        <v>1084.0623716034017</v>
      </c>
      <c r="AE37">
        <f>'IDT-1'!F37</f>
        <v>-41</v>
      </c>
      <c r="AF37" s="24"/>
      <c r="AG37">
        <f t="shared" si="2"/>
        <v>1043.0623716034017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7.9437600000000002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57.482716831308778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370.23066119970093</v>
      </c>
      <c r="P38" s="36">
        <v>74.90287105182459</v>
      </c>
      <c r="Q38" s="36">
        <v>26.676932275497297</v>
      </c>
      <c r="R38" s="38">
        <v>22.2</v>
      </c>
      <c r="S38" s="38">
        <v>0</v>
      </c>
      <c r="T38" s="37">
        <f>SUMPRODUCT(LTA!J38:AN38,LTA!J$101:AN$101,LTA!J$105:AN$105)</f>
        <v>28.2</v>
      </c>
      <c r="U38" s="37">
        <f>SUMPRODUCT(LTA!J38:AN38,LTA!J$102:AN$102,LTA!J$105:AN$105)</f>
        <v>453.32553299999995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-33</v>
      </c>
      <c r="AA38" s="75">
        <f>STOA!J38</f>
        <v>2.57</v>
      </c>
      <c r="AB38" s="75">
        <f>-STOA!P38</f>
        <v>0</v>
      </c>
      <c r="AC38">
        <f t="shared" si="0"/>
        <v>9.1394764651508265</v>
      </c>
      <c r="AD38">
        <f t="shared" si="1"/>
        <v>1012.6138878478837</v>
      </c>
      <c r="AE38">
        <f>'IDT-1'!F38</f>
        <v>0</v>
      </c>
      <c r="AF38" s="24"/>
      <c r="AG38">
        <f t="shared" si="2"/>
        <v>1012.6138878478837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7.9437600000000002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57.482716831308778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362.60499391616941</v>
      </c>
      <c r="P39" s="36">
        <v>74.90287105182459</v>
      </c>
      <c r="Q39" s="36">
        <v>26.676932275497297</v>
      </c>
      <c r="R39" s="38">
        <v>22.2</v>
      </c>
      <c r="S39" s="38">
        <v>0</v>
      </c>
      <c r="T39" s="37">
        <f>SUMPRODUCT(LTA!J39:AN39,LTA!J$101:AN$101,LTA!J$105:AN$105)</f>
        <v>34.299999999999997</v>
      </c>
      <c r="U39" s="37">
        <f>SUMPRODUCT(LTA!J39:AN39,LTA!J$102:AN$102,LTA!J$105:AN$105)</f>
        <v>456.01435099999998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-15</v>
      </c>
      <c r="AA39" s="75">
        <f>STOA!J39</f>
        <v>2.67</v>
      </c>
      <c r="AB39" s="75">
        <f>-STOA!P39</f>
        <v>0</v>
      </c>
      <c r="AC39">
        <f t="shared" si="0"/>
        <v>8.9968540537518553</v>
      </c>
      <c r="AD39">
        <f t="shared" si="1"/>
        <v>1031.9301325984529</v>
      </c>
      <c r="AE39">
        <f>'IDT-1'!F39</f>
        <v>-8</v>
      </c>
      <c r="AF39" s="24"/>
      <c r="AG39">
        <f t="shared" si="2"/>
        <v>1023.9301325984529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7.9437600000000002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57.482716831308778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367.10120112450875</v>
      </c>
      <c r="P40" s="36">
        <v>74.90287105182459</v>
      </c>
      <c r="Q40" s="36">
        <v>26.676932275497297</v>
      </c>
      <c r="R40" s="38">
        <v>22.2</v>
      </c>
      <c r="S40" s="38">
        <v>0</v>
      </c>
      <c r="T40" s="37">
        <f>SUMPRODUCT(LTA!J40:AN40,LTA!J$101:AN$101,LTA!J$105:AN$105)</f>
        <v>38.33</v>
      </c>
      <c r="U40" s="37">
        <f>SUMPRODUCT(LTA!J40:AN40,LTA!J$102:AN$102,LTA!J$105:AN$105)</f>
        <v>486.15346399999999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2.67</v>
      </c>
      <c r="AB40" s="75">
        <f>-STOA!P40</f>
        <v>0</v>
      </c>
      <c r="AC40">
        <f t="shared" si="0"/>
        <v>9.1945753776285724</v>
      </c>
      <c r="AD40">
        <f t="shared" si="1"/>
        <v>1085.3977314829158</v>
      </c>
      <c r="AE40">
        <f>'IDT-1'!F40</f>
        <v>-18</v>
      </c>
      <c r="AF40" s="24"/>
      <c r="AG40">
        <f t="shared" si="2"/>
        <v>1067.3977314829158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7.6729499999999993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57.482716831308778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390.70941433905114</v>
      </c>
      <c r="P41" s="36">
        <v>74.90287105182459</v>
      </c>
      <c r="Q41" s="36">
        <v>26.676932275497297</v>
      </c>
      <c r="R41" s="38">
        <v>23.2</v>
      </c>
      <c r="S41" s="38">
        <v>0</v>
      </c>
      <c r="T41" s="37">
        <f>SUMPRODUCT(LTA!J41:AN41,LTA!J$101:AN$101,LTA!J$105:AN$105)</f>
        <v>43.21</v>
      </c>
      <c r="U41" s="37">
        <f>SUMPRODUCT(LTA!J41:AN41,LTA!J$102:AN$102,LTA!J$105:AN$105)</f>
        <v>494.48895699999997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2.67</v>
      </c>
      <c r="AB41" s="75">
        <f>-STOA!P41</f>
        <v>0</v>
      </c>
      <c r="AC41">
        <f t="shared" si="0"/>
        <v>9.7530317058307272</v>
      </c>
      <c r="AD41">
        <f t="shared" si="1"/>
        <v>1151.3221713692558</v>
      </c>
      <c r="AE41">
        <f>'IDT-1'!F41</f>
        <v>-25</v>
      </c>
      <c r="AF41" s="24"/>
      <c r="AG41">
        <f t="shared" si="2"/>
        <v>1126.3221713692558</v>
      </c>
      <c r="AI41" s="34">
        <f>PXIL!J41</f>
        <v>0</v>
      </c>
      <c r="AJ41" s="34">
        <f>PXIL!P41</f>
        <v>0</v>
      </c>
      <c r="AK41" s="34">
        <f>RTM_IEX!J41</f>
        <v>28.93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7.6729499999999993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57.482716831308778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398.43453115169189</v>
      </c>
      <c r="P42" s="36">
        <v>74.90287105182459</v>
      </c>
      <c r="Q42" s="36">
        <v>26.676932275497297</v>
      </c>
      <c r="R42" s="38">
        <v>23.2</v>
      </c>
      <c r="S42" s="38">
        <v>0</v>
      </c>
      <c r="T42" s="37">
        <f>SUMPRODUCT(LTA!J42:AN42,LTA!J$101:AN$101,LTA!J$105:AN$105)</f>
        <v>46.08</v>
      </c>
      <c r="U42" s="37">
        <f>SUMPRODUCT(LTA!J42:AN42,LTA!J$102:AN$102,LTA!J$105:AN$105)</f>
        <v>502.25055699999996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2.67</v>
      </c>
      <c r="AB42" s="75">
        <f>-STOA!P42</f>
        <v>0</v>
      </c>
      <c r="AC42">
        <f t="shared" si="0"/>
        <v>9.9071441270569078</v>
      </c>
      <c r="AD42">
        <f t="shared" si="1"/>
        <v>1169.5147757606705</v>
      </c>
      <c r="AE42">
        <f>'IDT-1'!F42</f>
        <v>-25</v>
      </c>
      <c r="AF42" s="24"/>
      <c r="AG42">
        <f t="shared" si="2"/>
        <v>1144.5147757606705</v>
      </c>
      <c r="AI42" s="34">
        <f>PXIL!J42</f>
        <v>0</v>
      </c>
      <c r="AJ42" s="34">
        <f>PXIL!P42</f>
        <v>0</v>
      </c>
      <c r="AK42" s="34">
        <f>RTM_IEX!J42</f>
        <v>28.92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7.6729499999999993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57.482716831308778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409.89998772440083</v>
      </c>
      <c r="P43" s="36">
        <v>74.90287105182459</v>
      </c>
      <c r="Q43" s="36">
        <v>26.676932275497297</v>
      </c>
      <c r="R43" s="38">
        <v>23.2</v>
      </c>
      <c r="S43" s="38">
        <v>0</v>
      </c>
      <c r="T43" s="37">
        <f>SUMPRODUCT(LTA!J43:AN43,LTA!J$101:AN$101,LTA!J$105:AN$105)</f>
        <v>48.89</v>
      </c>
      <c r="U43" s="37">
        <f>SUMPRODUCT(LTA!J43:AN43,LTA!J$102:AN$102,LTA!J$105:AN$105)</f>
        <v>509.08481599999999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2.67</v>
      </c>
      <c r="AB43" s="75">
        <f>-STOA!P43</f>
        <v>0</v>
      </c>
      <c r="AC43">
        <f t="shared" si="0"/>
        <v>9.8415377378676645</v>
      </c>
      <c r="AD43">
        <f t="shared" si="1"/>
        <v>1161.7700977225686</v>
      </c>
      <c r="AE43">
        <f>'IDT-1'!F43</f>
        <v>0</v>
      </c>
      <c r="AF43" s="24"/>
      <c r="AG43">
        <f t="shared" si="2"/>
        <v>1161.7700977225686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7.6729499999999993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57.482716831308778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409.89728704237967</v>
      </c>
      <c r="P44" s="36">
        <v>74.90287105182459</v>
      </c>
      <c r="Q44" s="36">
        <v>26.676932275497297</v>
      </c>
      <c r="R44" s="38">
        <v>23.2</v>
      </c>
      <c r="S44" s="38">
        <v>0</v>
      </c>
      <c r="T44" s="37">
        <f>SUMPRODUCT(LTA!J44:AN44,LTA!J$101:AN$101,LTA!J$105:AN$105)</f>
        <v>52.53</v>
      </c>
      <c r="U44" s="37">
        <f>SUMPRODUCT(LTA!J44:AN44,LTA!J$102:AN$102,LTA!J$105:AN$105)</f>
        <v>514.99883199999999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2.67</v>
      </c>
      <c r="AB44" s="75">
        <f>-STOA!P44</f>
        <v>0</v>
      </c>
      <c r="AC44">
        <f t="shared" si="0"/>
        <v>9.921768786538685</v>
      </c>
      <c r="AD44">
        <f t="shared" si="1"/>
        <v>1171.2411819918764</v>
      </c>
      <c r="AE44">
        <f>'IDT-1'!F44</f>
        <v>0</v>
      </c>
      <c r="AF44" s="24"/>
      <c r="AG44">
        <f t="shared" si="2"/>
        <v>1171.2411819918764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7.6729499999999993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57.482716831308778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409.34678308623029</v>
      </c>
      <c r="P45" s="36">
        <v>74.90287105182459</v>
      </c>
      <c r="Q45" s="36">
        <v>26.676932275497297</v>
      </c>
      <c r="R45" s="38">
        <v>23.2</v>
      </c>
      <c r="S45" s="38">
        <v>0</v>
      </c>
      <c r="T45" s="37">
        <f>SUMPRODUCT(LTA!J45:AN45,LTA!J$101:AN$101,LTA!J$105:AN$105)</f>
        <v>55.08</v>
      </c>
      <c r="U45" s="37">
        <f>SUMPRODUCT(LTA!J45:AN45,LTA!J$102:AN$102,LTA!J$105:AN$105)</f>
        <v>526.87440700000002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2.67</v>
      </c>
      <c r="AB45" s="75">
        <f>-STOA!P45</f>
        <v>0</v>
      </c>
      <c r="AC45">
        <f t="shared" si="0"/>
        <v>10.207742537804814</v>
      </c>
      <c r="AD45">
        <f t="shared" si="1"/>
        <v>1164.8302792844611</v>
      </c>
      <c r="AE45">
        <f>'IDT-1'!F45</f>
        <v>0</v>
      </c>
      <c r="AF45" s="24"/>
      <c r="AG45">
        <f t="shared" si="2"/>
        <v>1164.8302792844611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7.6729499999999993</v>
      </c>
      <c r="E46">
        <f>GT_NG!T46</f>
        <v>11.131361577404741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57.482716831308778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379.34633425697581</v>
      </c>
      <c r="P46" s="36">
        <v>74.90287105182459</v>
      </c>
      <c r="Q46" s="36">
        <v>26.676932275497297</v>
      </c>
      <c r="R46" s="38">
        <v>23.2</v>
      </c>
      <c r="S46" s="38">
        <v>0</v>
      </c>
      <c r="T46" s="37">
        <f>SUMPRODUCT(LTA!J46:AN46,LTA!J$101:AN$101,LTA!J$105:AN$105)</f>
        <v>56.61</v>
      </c>
      <c r="U46" s="37">
        <f>SUMPRODUCT(LTA!J46:AN46,LTA!J$102:AN$102,LTA!J$105:AN$105)</f>
        <v>530.7079369999999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2.67</v>
      </c>
      <c r="AB46" s="75">
        <f>-STOA!P46</f>
        <v>0</v>
      </c>
      <c r="AC46">
        <f t="shared" si="0"/>
        <v>10.000792419639074</v>
      </c>
      <c r="AD46">
        <f t="shared" si="1"/>
        <v>1140.4003105733721</v>
      </c>
      <c r="AE46">
        <f>'IDT-1'!F46</f>
        <v>0</v>
      </c>
      <c r="AF46" s="24"/>
      <c r="AG46">
        <f t="shared" si="2"/>
        <v>1140.4003105733721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7.6729499999999993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340.8759943102794</v>
      </c>
      <c r="P47" s="36">
        <v>74.90287105182459</v>
      </c>
      <c r="Q47" s="36">
        <v>26.676932275497297</v>
      </c>
      <c r="R47" s="38">
        <v>23.2</v>
      </c>
      <c r="S47" s="38">
        <v>0</v>
      </c>
      <c r="T47" s="37">
        <f>SUMPRODUCT(LTA!J47:AN47,LTA!J$101:AN$101,LTA!J$105:AN$105)</f>
        <v>85.05</v>
      </c>
      <c r="U47" s="37">
        <f>SUMPRODUCT(LTA!J47:AN47,LTA!J$102:AN$102,LTA!J$105:AN$105)</f>
        <v>512.07357999999988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2.67</v>
      </c>
      <c r="AB47" s="75">
        <f>-STOA!P47</f>
        <v>0</v>
      </c>
      <c r="AC47">
        <f t="shared" si="0"/>
        <v>9.9636834862138191</v>
      </c>
      <c r="AD47">
        <f t="shared" si="1"/>
        <v>1176.1891124916219</v>
      </c>
      <c r="AE47">
        <f>'IDT-1'!F47</f>
        <v>0</v>
      </c>
      <c r="AF47" s="24"/>
      <c r="AG47">
        <f t="shared" si="2"/>
        <v>1176.1891124916219</v>
      </c>
      <c r="AI47" s="34">
        <f>PXIL!J47</f>
        <v>0</v>
      </c>
      <c r="AJ47" s="34">
        <f>PXIL!P47</f>
        <v>0</v>
      </c>
      <c r="AK47" s="34">
        <f>RTM_IEX!J47</f>
        <v>43.39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7.6729499999999993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340.87599505240894</v>
      </c>
      <c r="P48" s="36">
        <v>74.90287105182459</v>
      </c>
      <c r="Q48" s="36">
        <v>26.676932275497297</v>
      </c>
      <c r="R48" s="38">
        <v>23.2</v>
      </c>
      <c r="S48" s="38">
        <v>0</v>
      </c>
      <c r="T48" s="37">
        <f>SUMPRODUCT(LTA!J48:AN48,LTA!J$101:AN$101,LTA!J$105:AN$105)</f>
        <v>91.32</v>
      </c>
      <c r="U48" s="37">
        <f>SUMPRODUCT(LTA!J48:AN48,LTA!J$102:AN$102,LTA!J$105:AN$105)</f>
        <v>514.20533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2.67</v>
      </c>
      <c r="AB48" s="75">
        <f>-STOA!P48</f>
        <v>0</v>
      </c>
      <c r="AC48">
        <f t="shared" si="0"/>
        <v>9.8723061924477093</v>
      </c>
      <c r="AD48">
        <f t="shared" si="1"/>
        <v>1165.4022405275177</v>
      </c>
      <c r="AE48">
        <f>'IDT-1'!F48</f>
        <v>0</v>
      </c>
      <c r="AF48" s="24"/>
      <c r="AG48">
        <f t="shared" si="2"/>
        <v>1165.4022405275177</v>
      </c>
      <c r="AI48" s="34">
        <f>PXIL!J48</f>
        <v>0</v>
      </c>
      <c r="AJ48" s="34">
        <f>PXIL!P48</f>
        <v>0</v>
      </c>
      <c r="AK48" s="34">
        <f>RTM_IEX!J48</f>
        <v>24.11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7.6729499999999993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340.87607874464783</v>
      </c>
      <c r="P49" s="36">
        <v>74.90287105182459</v>
      </c>
      <c r="Q49" s="36">
        <v>26.68</v>
      </c>
      <c r="R49" s="38">
        <v>23.2</v>
      </c>
      <c r="S49" s="38">
        <v>0</v>
      </c>
      <c r="T49" s="37">
        <f>SUMPRODUCT(LTA!J49:AN49,LTA!J$101:AN$101,LTA!J$105:AN$105)</f>
        <v>93.59</v>
      </c>
      <c r="U49" s="37">
        <f>SUMPRODUCT(LTA!J49:AN49,LTA!J$102:AN$102,LTA!J$105:AN$105)</f>
        <v>506.03810099999998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2.67</v>
      </c>
      <c r="AB49" s="75">
        <f>-STOA!P49</f>
        <v>0</v>
      </c>
      <c r="AC49">
        <f t="shared" si="0"/>
        <v>9.6607599407483384</v>
      </c>
      <c r="AD49">
        <f t="shared" si="1"/>
        <v>1140.4297091959586</v>
      </c>
      <c r="AE49">
        <f>'IDT-1'!F49</f>
        <v>0</v>
      </c>
      <c r="AF49" s="24"/>
      <c r="AG49">
        <f t="shared" si="2"/>
        <v>1140.4297091959586</v>
      </c>
      <c r="AI49" s="34">
        <f>PXIL!J49</f>
        <v>0</v>
      </c>
      <c r="AJ49" s="34">
        <f>PXIL!P49</f>
        <v>0</v>
      </c>
      <c r="AK49" s="34">
        <f>RTM_IEX!J49</f>
        <v>4.82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7.6729499999999993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340.87607874464783</v>
      </c>
      <c r="P50" s="36">
        <v>74.90287105182459</v>
      </c>
      <c r="Q50" s="36">
        <v>26.68</v>
      </c>
      <c r="R50" s="38">
        <v>23.2</v>
      </c>
      <c r="S50" s="38">
        <v>0</v>
      </c>
      <c r="T50" s="37">
        <f>SUMPRODUCT(LTA!J50:AN50,LTA!J$101:AN$101,LTA!J$105:AN$105)</f>
        <v>97.84</v>
      </c>
      <c r="U50" s="37">
        <f>SUMPRODUCT(LTA!J50:AN50,LTA!J$102:AN$102,LTA!J$105:AN$105)</f>
        <v>487.68615999999997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2.67</v>
      </c>
      <c r="AB50" s="75">
        <f>-STOA!P50</f>
        <v>0</v>
      </c>
      <c r="AC50">
        <f t="shared" si="0"/>
        <v>9.5827916363483379</v>
      </c>
      <c r="AD50">
        <f t="shared" si="1"/>
        <v>1131.2257365003588</v>
      </c>
      <c r="AE50">
        <f>'IDT-1'!F50</f>
        <v>0</v>
      </c>
      <c r="AF50" s="24"/>
      <c r="AG50">
        <f t="shared" si="2"/>
        <v>1131.2257365003588</v>
      </c>
      <c r="AI50" s="34">
        <f>PXIL!J50</f>
        <v>0</v>
      </c>
      <c r="AJ50" s="34">
        <f>PXIL!P50</f>
        <v>0</v>
      </c>
      <c r="AK50" s="34">
        <f>RTM_IEX!J50</f>
        <v>9.64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7.6729499999999993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340.6618722341492</v>
      </c>
      <c r="P51" s="36">
        <v>74.900000000000006</v>
      </c>
      <c r="Q51" s="36">
        <v>7.71</v>
      </c>
      <c r="R51" s="38">
        <v>23.2</v>
      </c>
      <c r="S51" s="38">
        <v>0</v>
      </c>
      <c r="T51" s="37">
        <f>SUMPRODUCT(LTA!J51:AN51,LTA!J$101:AN$101,LTA!J$105:AN$105)</f>
        <v>97.91</v>
      </c>
      <c r="U51" s="37">
        <f>SUMPRODUCT(LTA!J51:AN51,LTA!J$102:AN$102,LTA!J$105:AN$105)</f>
        <v>489.84701999999999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2.57</v>
      </c>
      <c r="AB51" s="75">
        <f>-STOA!P51</f>
        <v>0</v>
      </c>
      <c r="AC51">
        <f t="shared" si="0"/>
        <v>9.3585434088248221</v>
      </c>
      <c r="AD51">
        <f t="shared" si="1"/>
        <v>1104.7537671655589</v>
      </c>
      <c r="AE51">
        <f>'IDT-1'!F51</f>
        <v>0</v>
      </c>
      <c r="AF51" s="24"/>
      <c r="AG51">
        <f t="shared" si="2"/>
        <v>1104.7537671655589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7.6729499999999993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344.49840585431201</v>
      </c>
      <c r="P52" s="36">
        <v>74.900000000000006</v>
      </c>
      <c r="Q52" s="36">
        <v>7.71</v>
      </c>
      <c r="R52" s="38">
        <v>23.2</v>
      </c>
      <c r="S52" s="38">
        <v>0</v>
      </c>
      <c r="T52" s="37">
        <f>SUMPRODUCT(LTA!J52:AN52,LTA!J$101:AN$101,LTA!J$105:AN$105)</f>
        <v>98.94</v>
      </c>
      <c r="U52" s="37">
        <f>SUMPRODUCT(LTA!J52:AN52,LTA!J$102:AN$102,LTA!J$105:AN$105)</f>
        <v>487.58745399999998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2.57</v>
      </c>
      <c r="AB52" s="75">
        <f>-STOA!P52</f>
        <v>0</v>
      </c>
      <c r="AC52">
        <f t="shared" si="0"/>
        <v>9.4227977254586346</v>
      </c>
      <c r="AD52">
        <f t="shared" si="1"/>
        <v>1102.2964804690878</v>
      </c>
      <c r="AE52">
        <f>'IDT-1'!F52</f>
        <v>0</v>
      </c>
      <c r="AF52" s="24"/>
      <c r="AG52">
        <f t="shared" si="2"/>
        <v>1102.2964804690878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7.6729499999999993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331.61023859535999</v>
      </c>
      <c r="P53" s="36">
        <v>74.899999999999991</v>
      </c>
      <c r="Q53" s="36">
        <v>7.71</v>
      </c>
      <c r="R53" s="38">
        <v>23.2</v>
      </c>
      <c r="S53" s="38">
        <v>0</v>
      </c>
      <c r="T53" s="37">
        <f>SUMPRODUCT(LTA!J53:AN53,LTA!J$101:AN$101,LTA!J$105:AN$105)</f>
        <v>98.87</v>
      </c>
      <c r="U53" s="37">
        <f>SUMPRODUCT(LTA!J53:AN53,LTA!J$102:AN$102,LTA!J$105:AN$105)</f>
        <v>485.28897999999998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2.57</v>
      </c>
      <c r="AB53" s="75">
        <f>-STOA!P53</f>
        <v>0</v>
      </c>
      <c r="AC53">
        <f t="shared" si="0"/>
        <v>9.4725362511061082</v>
      </c>
      <c r="AD53">
        <f t="shared" si="1"/>
        <v>1065.9901006844884</v>
      </c>
      <c r="AE53">
        <f>'IDT-1'!F53</f>
        <v>0</v>
      </c>
      <c r="AF53" s="24"/>
      <c r="AG53">
        <f t="shared" si="2"/>
        <v>1065.9901006844884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-26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7.6729499999999993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331.61023859535999</v>
      </c>
      <c r="P54" s="36">
        <v>57.843146556413892</v>
      </c>
      <c r="Q54" s="36">
        <v>7.71</v>
      </c>
      <c r="R54" s="38">
        <v>23.2</v>
      </c>
      <c r="S54" s="38">
        <v>0</v>
      </c>
      <c r="T54" s="37">
        <f>SUMPRODUCT(LTA!J54:AN54,LTA!J$101:AN$101,LTA!J$105:AN$105)</f>
        <v>97.88</v>
      </c>
      <c r="U54" s="37">
        <f>SUMPRODUCT(LTA!J54:AN54,LTA!J$102:AN$102,LTA!J$105:AN$105)</f>
        <v>483.266684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-9</v>
      </c>
      <c r="AA54" s="75">
        <f>STOA!J54</f>
        <v>2.57</v>
      </c>
      <c r="AB54" s="75">
        <f>-STOA!P54</f>
        <v>0</v>
      </c>
      <c r="AC54">
        <f t="shared" si="0"/>
        <v>9.4140804462035437</v>
      </c>
      <c r="AD54">
        <f t="shared" si="1"/>
        <v>1032.9794070458047</v>
      </c>
      <c r="AE54">
        <f>'IDT-1'!F54</f>
        <v>0</v>
      </c>
      <c r="AF54" s="24"/>
      <c r="AG54">
        <f t="shared" si="2"/>
        <v>1032.9794070458047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7.6729499999999993</v>
      </c>
      <c r="E55">
        <f>GT_NG!T55</f>
        <v>10.927750410509031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304.09236375385291</v>
      </c>
      <c r="P55" s="36">
        <v>19.28</v>
      </c>
      <c r="Q55" s="36">
        <v>7.71</v>
      </c>
      <c r="R55" s="38">
        <v>23.2</v>
      </c>
      <c r="S55" s="38">
        <v>0</v>
      </c>
      <c r="T55" s="37">
        <f>SUMPRODUCT(LTA!J55:AN55,LTA!J$101:AN$101,LTA!J$105:AN$105)</f>
        <v>94.539999999999992</v>
      </c>
      <c r="U55" s="37">
        <f>SUMPRODUCT(LTA!J55:AN55,LTA!J$102:AN$102,LTA!J$105:AN$105)</f>
        <v>480.157219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2.57</v>
      </c>
      <c r="AB55" s="75">
        <f>-STOA!P55</f>
        <v>0</v>
      </c>
      <c r="AC55">
        <f t="shared" si="0"/>
        <v>8.6438723636881143</v>
      </c>
      <c r="AD55">
        <f t="shared" si="1"/>
        <v>980.21912873039912</v>
      </c>
      <c r="AE55">
        <f>'IDT-1'!F55</f>
        <v>0</v>
      </c>
      <c r="AF55" s="24"/>
      <c r="AG55">
        <f t="shared" si="2"/>
        <v>980.21912873039912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7.6729499999999993</v>
      </c>
      <c r="E56">
        <f>GT_NG!T56</f>
        <v>10.927750410509031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293.7417587033903</v>
      </c>
      <c r="P56" s="36">
        <v>19.28</v>
      </c>
      <c r="Q56" s="36">
        <v>7.71</v>
      </c>
      <c r="R56" s="38">
        <v>23.2</v>
      </c>
      <c r="S56" s="38">
        <v>0</v>
      </c>
      <c r="T56" s="37">
        <f>SUMPRODUCT(LTA!J56:AN56,LTA!J$101:AN$101,LTA!J$105:AN$105)</f>
        <v>91.28</v>
      </c>
      <c r="U56" s="37">
        <f>SUMPRODUCT(LTA!J56:AN56,LTA!J$102:AN$102,LTA!J$105:AN$105)</f>
        <v>476.551131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2.57</v>
      </c>
      <c r="AB56" s="75">
        <f>-STOA!P56</f>
        <v>0</v>
      </c>
      <c r="AC56">
        <f t="shared" si="0"/>
        <v>8.7110310851864554</v>
      </c>
      <c r="AD56">
        <f t="shared" si="1"/>
        <v>937.93527695843829</v>
      </c>
      <c r="AE56">
        <f>'IDT-1'!F56</f>
        <v>0</v>
      </c>
      <c r="AF56" s="24"/>
      <c r="AG56">
        <f t="shared" si="2"/>
        <v>937.93527695843829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7.6729499999999993</v>
      </c>
      <c r="E57">
        <f>GT_NG!T57</f>
        <v>10.927750410509031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293.73848028370787</v>
      </c>
      <c r="P57" s="36">
        <v>19.28</v>
      </c>
      <c r="Q57" s="36">
        <v>7.71</v>
      </c>
      <c r="R57" s="38">
        <v>24.199999999999996</v>
      </c>
      <c r="S57" s="38">
        <v>0</v>
      </c>
      <c r="T57" s="37">
        <f>SUMPRODUCT(LTA!J57:AN57,LTA!J$101:AN$101,LTA!J$105:AN$105)</f>
        <v>89.03</v>
      </c>
      <c r="U57" s="37">
        <f>SUMPRODUCT(LTA!J57:AN57,LTA!J$102:AN$102,LTA!J$105:AN$105)</f>
        <v>474.08337500000005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2.57</v>
      </c>
      <c r="AB57" s="75">
        <f>-STOA!P57</f>
        <v>0</v>
      </c>
      <c r="AC57">
        <f t="shared" si="0"/>
        <v>8.5103512415633418</v>
      </c>
      <c r="AD57">
        <f t="shared" si="1"/>
        <v>954.41492238237902</v>
      </c>
      <c r="AE57">
        <f>'IDT-1'!F57</f>
        <v>0</v>
      </c>
      <c r="AF57" s="24"/>
      <c r="AG57">
        <f t="shared" si="2"/>
        <v>954.41492238237902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7.6729499999999993</v>
      </c>
      <c r="E58">
        <f>GT_NG!T58</f>
        <v>10.927750410509031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297.76476565388498</v>
      </c>
      <c r="P58" s="36">
        <v>19.28</v>
      </c>
      <c r="Q58" s="36">
        <v>7.71</v>
      </c>
      <c r="R58" s="38">
        <v>24.199999999999996</v>
      </c>
      <c r="S58" s="38">
        <v>0</v>
      </c>
      <c r="T58" s="37">
        <f>SUMPRODUCT(LTA!J58:AN58,LTA!J$101:AN$101,LTA!J$105:AN$105)</f>
        <v>85.57</v>
      </c>
      <c r="U58" s="37">
        <f>SUMPRODUCT(LTA!J58:AN58,LTA!J$102:AN$102,LTA!J$105:AN$105)</f>
        <v>468.22089600000004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2.57</v>
      </c>
      <c r="AB58" s="75">
        <f>-STOA!P58</f>
        <v>0</v>
      </c>
      <c r="AC58">
        <f t="shared" si="0"/>
        <v>8.2540842719506031</v>
      </c>
      <c r="AD58">
        <f t="shared" si="1"/>
        <v>974.37499572216893</v>
      </c>
      <c r="AE58">
        <f>'IDT-1'!F58</f>
        <v>0</v>
      </c>
      <c r="AF58" s="24"/>
      <c r="AG58">
        <f t="shared" si="2"/>
        <v>974.37499572216893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7.6729499999999993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336.18011662076475</v>
      </c>
      <c r="P59" s="36">
        <v>57.843146556413892</v>
      </c>
      <c r="Q59" s="36">
        <v>7.71</v>
      </c>
      <c r="R59" s="38">
        <v>24.199999999999996</v>
      </c>
      <c r="S59" s="38">
        <v>0</v>
      </c>
      <c r="T59" s="37">
        <f>SUMPRODUCT(LTA!J59:AN59,LTA!J$101:AN$101,LTA!J$105:AN$105)</f>
        <v>77.77</v>
      </c>
      <c r="U59" s="37">
        <f>SUMPRODUCT(LTA!J59:AN59,LTA!J$102:AN$102,LTA!J$105:AN$105)</f>
        <v>460.88854800000001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-25</v>
      </c>
      <c r="AA59" s="75">
        <f>STOA!J59</f>
        <v>2.57</v>
      </c>
      <c r="AB59" s="75">
        <f>-STOA!P59</f>
        <v>0</v>
      </c>
      <c r="AC59">
        <f t="shared" si="0"/>
        <v>9.4512845459373942</v>
      </c>
      <c r="AD59">
        <f t="shared" si="1"/>
        <v>955.02394497147577</v>
      </c>
      <c r="AE59">
        <f>'IDT-1'!F59</f>
        <v>0</v>
      </c>
      <c r="AF59" s="24"/>
      <c r="AG59">
        <f t="shared" si="2"/>
        <v>955.02394497147577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7.6729499999999993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336.18015860019904</v>
      </c>
      <c r="P60" s="36">
        <v>48.202767252267769</v>
      </c>
      <c r="Q60" s="36">
        <v>7.71</v>
      </c>
      <c r="R60" s="38">
        <v>24.2</v>
      </c>
      <c r="S60" s="38">
        <v>0</v>
      </c>
      <c r="T60" s="37">
        <f>SUMPRODUCT(LTA!J60:AN60,LTA!J$101:AN$101,LTA!J$105:AN$105)</f>
        <v>75.08</v>
      </c>
      <c r="U60" s="37">
        <f>SUMPRODUCT(LTA!J60:AN60,LTA!J$102:AN$102,LTA!J$105:AN$105)</f>
        <v>452.42360099999996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2.57</v>
      </c>
      <c r="AB60" s="75">
        <f>-STOA!P60</f>
        <v>0</v>
      </c>
      <c r="AC60">
        <f t="shared" si="0"/>
        <v>9.0648252144875894</v>
      </c>
      <c r="AD60">
        <f t="shared" si="1"/>
        <v>959.61511997821378</v>
      </c>
      <c r="AE60">
        <f>'IDT-1'!F60</f>
        <v>0</v>
      </c>
      <c r="AF60" s="24"/>
      <c r="AG60">
        <f t="shared" si="2"/>
        <v>959.61511997821378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-55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7.6729499999999993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57.482716831308778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320.35085157990858</v>
      </c>
      <c r="P61" s="36">
        <v>57.843146556413892</v>
      </c>
      <c r="Q61" s="36">
        <v>7.71</v>
      </c>
      <c r="R61" s="38">
        <v>24.2</v>
      </c>
      <c r="S61" s="38">
        <v>0</v>
      </c>
      <c r="T61" s="37">
        <f>SUMPRODUCT(LTA!J61:AN61,LTA!J$101:AN$101,LTA!J$105:AN$105)</f>
        <v>68.41</v>
      </c>
      <c r="U61" s="37">
        <f>SUMPRODUCT(LTA!J61:AN61,LTA!J$102:AN$102,LTA!J$105:AN$105)</f>
        <v>443.52882599999998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2.57</v>
      </c>
      <c r="AB61" s="75">
        <f>-STOA!P61</f>
        <v>0</v>
      </c>
      <c r="AC61">
        <f t="shared" si="0"/>
        <v>8.532915793449714</v>
      </c>
      <c r="AD61">
        <f t="shared" si="1"/>
        <v>977.1633255846906</v>
      </c>
      <c r="AE61">
        <f>'IDT-1'!F61</f>
        <v>0</v>
      </c>
      <c r="AF61" s="24"/>
      <c r="AG61">
        <f t="shared" si="2"/>
        <v>977.1633255846906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7.6729499999999993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57.482716831308778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338.71387154238209</v>
      </c>
      <c r="P62" s="36">
        <v>74.900000000000006</v>
      </c>
      <c r="Q62" s="36">
        <v>7.71</v>
      </c>
      <c r="R62" s="38">
        <v>24.2</v>
      </c>
      <c r="S62" s="38">
        <v>0</v>
      </c>
      <c r="T62" s="37">
        <f>SUMPRODUCT(LTA!J62:AN62,LTA!J$101:AN$101,LTA!J$105:AN$105)</f>
        <v>65.64</v>
      </c>
      <c r="U62" s="37">
        <f>SUMPRODUCT(LTA!J62:AN62,LTA!J$102:AN$102,LTA!J$105:AN$105)</f>
        <v>434.52732700000001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-9</v>
      </c>
      <c r="AA62" s="75">
        <f>STOA!J62</f>
        <v>2.57</v>
      </c>
      <c r="AB62" s="75">
        <f>-STOA!P62</f>
        <v>0</v>
      </c>
      <c r="AC62">
        <f t="shared" si="0"/>
        <v>8.8671006620588404</v>
      </c>
      <c r="AD62">
        <f t="shared" si="1"/>
        <v>984.47751512214109</v>
      </c>
      <c r="AE62">
        <f>'IDT-1'!F62</f>
        <v>0</v>
      </c>
      <c r="AF62" s="24"/>
      <c r="AG62">
        <f t="shared" si="2"/>
        <v>984.47751512214109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-22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7.6729499999999993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57.482716831308778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338.71499248340342</v>
      </c>
      <c r="P63" s="36">
        <v>74.90287105182459</v>
      </c>
      <c r="Q63" s="36">
        <v>7.71</v>
      </c>
      <c r="R63" s="38">
        <v>24.2</v>
      </c>
      <c r="S63" s="38">
        <v>0</v>
      </c>
      <c r="T63" s="37">
        <f>SUMPRODUCT(LTA!J63:AN63,LTA!J$101:AN$101,LTA!J$105:AN$105)</f>
        <v>53.730000000000004</v>
      </c>
      <c r="U63" s="37">
        <f>SUMPRODUCT(LTA!J63:AN63,LTA!J$102:AN$102,LTA!J$105:AN$105)</f>
        <v>426.83937699999996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2.57</v>
      </c>
      <c r="AB63" s="75">
        <f>-STOA!P63</f>
        <v>0</v>
      </c>
      <c r="AC63">
        <f t="shared" si="0"/>
        <v>8.7025114147987459</v>
      </c>
      <c r="AD63">
        <f t="shared" si="1"/>
        <v>965.04814636224705</v>
      </c>
      <c r="AE63">
        <f>'IDT-1'!F63</f>
        <v>0</v>
      </c>
      <c r="AF63" s="24"/>
      <c r="AG63">
        <f t="shared" si="2"/>
        <v>965.04814636224705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-31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7.6729499999999993</v>
      </c>
      <c r="E64">
        <f>GT_NG!T64</f>
        <v>10.927750410509031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57.482716831308778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338.7135510992411</v>
      </c>
      <c r="P64" s="36">
        <v>74.90287105182459</v>
      </c>
      <c r="Q64" s="36">
        <v>7.71</v>
      </c>
      <c r="R64" s="38">
        <v>24.2</v>
      </c>
      <c r="S64" s="38">
        <v>0</v>
      </c>
      <c r="T64" s="37">
        <f>SUMPRODUCT(LTA!J64:AN64,LTA!J$101:AN$101,LTA!J$105:AN$105)</f>
        <v>46.480000000000004</v>
      </c>
      <c r="U64" s="37">
        <f>SUMPRODUCT(LTA!J64:AN64,LTA!J$102:AN$102,LTA!J$105:AN$105)</f>
        <v>417.85582499999992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2.57</v>
      </c>
      <c r="AB64" s="75">
        <f>-STOA!P64</f>
        <v>0</v>
      </c>
      <c r="AC64">
        <f t="shared" si="0"/>
        <v>8.4729547353980017</v>
      </c>
      <c r="AD64">
        <f t="shared" si="1"/>
        <v>960.04270965748537</v>
      </c>
      <c r="AE64">
        <f>'IDT-1'!F64</f>
        <v>0</v>
      </c>
      <c r="AF64" s="24"/>
      <c r="AG64">
        <f t="shared" si="2"/>
        <v>960.04270965748537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7.6729499999999993</v>
      </c>
      <c r="E65">
        <f>GT_NG!T65</f>
        <v>10.927750410509031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57.482716831308778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339.84638574153274</v>
      </c>
      <c r="P65" s="36">
        <v>74.90287105182459</v>
      </c>
      <c r="Q65" s="36">
        <v>25.03</v>
      </c>
      <c r="R65" s="38">
        <v>24.2</v>
      </c>
      <c r="S65" s="38">
        <v>0</v>
      </c>
      <c r="T65" s="37">
        <f>SUMPRODUCT(LTA!J65:AN65,LTA!J$101:AN$101,LTA!J$105:AN$105)</f>
        <v>39.840000000000003</v>
      </c>
      <c r="U65" s="37">
        <f>SUMPRODUCT(LTA!J65:AN65,LTA!J$102:AN$102,LTA!J$105:AN$105)</f>
        <v>410.84840999999994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2.57</v>
      </c>
      <c r="AB65" s="75">
        <f>-STOA!P65</f>
        <v>0</v>
      </c>
      <c r="AC65">
        <f t="shared" si="0"/>
        <v>8.5387337335679199</v>
      </c>
      <c r="AD65">
        <f t="shared" si="1"/>
        <v>961.78235030160727</v>
      </c>
      <c r="AE65">
        <f>'IDT-1'!F65</f>
        <v>0</v>
      </c>
      <c r="AF65" s="24"/>
      <c r="AG65">
        <f t="shared" si="2"/>
        <v>961.78235030160727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-23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7.6729499999999993</v>
      </c>
      <c r="E66">
        <f>GT_NG!T66</f>
        <v>10.927750410509031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57.482716831308778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339.84638602661084</v>
      </c>
      <c r="P66" s="36">
        <v>74.90287105182459</v>
      </c>
      <c r="Q66" s="36">
        <v>26.676932275497297</v>
      </c>
      <c r="R66" s="38">
        <v>24.2</v>
      </c>
      <c r="S66" s="38">
        <v>0</v>
      </c>
      <c r="T66" s="37">
        <f>SUMPRODUCT(LTA!J66:AN66,LTA!J$101:AN$101,LTA!J$105:AN$105)</f>
        <v>33.93</v>
      </c>
      <c r="U66" s="37">
        <f>SUMPRODUCT(LTA!J66:AN66,LTA!J$102:AN$102,LTA!J$105:AN$105)</f>
        <v>398.88911399999995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2.57</v>
      </c>
      <c r="AB66" s="75">
        <f>-STOA!P66</f>
        <v>0</v>
      </c>
      <c r="AC66">
        <f t="shared" si="0"/>
        <v>8.2923408302531953</v>
      </c>
      <c r="AD66">
        <f t="shared" si="1"/>
        <v>958.80637976549735</v>
      </c>
      <c r="AE66">
        <f>'IDT-1'!F66</f>
        <v>0</v>
      </c>
      <c r="AF66" s="24"/>
      <c r="AG66">
        <f t="shared" si="2"/>
        <v>958.80637976549735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7.6729499999999993</v>
      </c>
      <c r="E67">
        <f>GT_NG!T67</f>
        <v>10.927750410509031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57.482716831308778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344.68222235045369</v>
      </c>
      <c r="P67" s="36">
        <v>74.90287105182459</v>
      </c>
      <c r="Q67" s="36">
        <v>26.676932275497297</v>
      </c>
      <c r="R67" s="38">
        <v>22.007481405195104</v>
      </c>
      <c r="S67" s="38">
        <v>0</v>
      </c>
      <c r="T67" s="37">
        <f>SUMPRODUCT(LTA!J67:AN67,LTA!J$101:AN$101,LTA!J$105:AN$105)</f>
        <v>20</v>
      </c>
      <c r="U67" s="37">
        <f>SUMPRODUCT(LTA!J67:AN67,LTA!J$102:AN$102,LTA!J$105:AN$105)</f>
        <v>406.10527799999988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2.57</v>
      </c>
      <c r="AB67" s="75">
        <f>-STOA!P67</f>
        <v>0</v>
      </c>
      <c r="AC67">
        <f t="shared" si="0"/>
        <v>8.3428600540260049</v>
      </c>
      <c r="AD67">
        <f t="shared" si="1"/>
        <v>944.68534227076248</v>
      </c>
      <c r="AE67">
        <f>'IDT-1'!F67</f>
        <v>0</v>
      </c>
      <c r="AF67" s="24"/>
      <c r="AG67">
        <f t="shared" si="2"/>
        <v>944.68534227076248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7.6729499999999993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57.482716831308778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387.71781943639633</v>
      </c>
      <c r="P68" s="36">
        <v>74.90287105182459</v>
      </c>
      <c r="Q68" s="36">
        <v>26.676932275497297</v>
      </c>
      <c r="R68" s="38">
        <v>16.61</v>
      </c>
      <c r="S68" s="38">
        <v>0</v>
      </c>
      <c r="T68" s="37">
        <f>SUMPRODUCT(LTA!J68:AN68,LTA!J$101:AN$101,LTA!J$105:AN$105)</f>
        <v>13.120000000000001</v>
      </c>
      <c r="U68" s="37">
        <f>SUMPRODUCT(LTA!J68:AN68,LTA!J$102:AN$102,LTA!J$105:AN$105)</f>
        <v>395.31131099999993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2.57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8.6630397419922858</v>
      </c>
      <c r="AD68">
        <f t="shared" ref="AD68:AD98" si="4">SUM(B68:AB68,AI68:AR68)-AC68</f>
        <v>946.32931126354367</v>
      </c>
      <c r="AE68">
        <f>'IDT-1'!F68</f>
        <v>0</v>
      </c>
      <c r="AF68" s="24"/>
      <c r="AG68">
        <f t="shared" ref="AG68:AG98" si="5">SUM(AD68:AF68)</f>
        <v>946.32931126354367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-38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7.6729499999999993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453.51860634633482</v>
      </c>
      <c r="P69" s="36">
        <v>74.90287105182459</v>
      </c>
      <c r="Q69" s="36">
        <v>26.676932275497297</v>
      </c>
      <c r="R69" s="38">
        <v>8.8800000000000008</v>
      </c>
      <c r="S69" s="38">
        <v>0</v>
      </c>
      <c r="T69" s="37">
        <f>SUMPRODUCT(LTA!J69:AN69,LTA!J$101:AN$101,LTA!J$105:AN$105)</f>
        <v>11.379999999999999</v>
      </c>
      <c r="U69" s="37">
        <f>SUMPRODUCT(LTA!J69:AN69,LTA!J$102:AN$102,LTA!J$105:AN$105)</f>
        <v>419.46868999999992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2.57</v>
      </c>
      <c r="AB69" s="75">
        <f>-STOA!P69</f>
        <v>0</v>
      </c>
      <c r="AC69">
        <f t="shared" si="3"/>
        <v>9.3139421483794376</v>
      </c>
      <c r="AD69">
        <f t="shared" si="4"/>
        <v>1053.293857935786</v>
      </c>
      <c r="AE69">
        <f>'IDT-1'!F69</f>
        <v>-112.529</v>
      </c>
      <c r="AF69" s="24"/>
      <c r="AG69">
        <f t="shared" si="5"/>
        <v>940.76485793578604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-23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7.6729499999999993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458.27741104804761</v>
      </c>
      <c r="P70" s="36">
        <v>74.90287105182459</v>
      </c>
      <c r="Q70" s="36">
        <v>26.676932275497297</v>
      </c>
      <c r="R70" s="38">
        <v>4.28</v>
      </c>
      <c r="S70" s="38">
        <v>0</v>
      </c>
      <c r="T70" s="37">
        <f>SUMPRODUCT(LTA!J70:AN70,LTA!J$101:AN$101,LTA!J$105:AN$105)</f>
        <v>9.77</v>
      </c>
      <c r="U70" s="37">
        <f>SUMPRODUCT(LTA!J70:AN70,LTA!J$102:AN$102,LTA!J$105:AN$105)</f>
        <v>413.03678699999995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2.57</v>
      </c>
      <c r="AB70" s="75">
        <f>-STOA!P70</f>
        <v>0</v>
      </c>
      <c r="AC70">
        <f t="shared" si="3"/>
        <v>9.1375990722502678</v>
      </c>
      <c r="AD70">
        <f t="shared" si="4"/>
        <v>1058.5871027136282</v>
      </c>
      <c r="AE70">
        <f>'IDT-1'!F70</f>
        <v>-111.47499999999999</v>
      </c>
      <c r="AF70" s="24"/>
      <c r="AG70">
        <f t="shared" si="5"/>
        <v>947.11210271362813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7.6729499999999993</v>
      </c>
      <c r="E71">
        <f>GT_NG!T71</f>
        <v>10.927750410509031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468.78886729784648</v>
      </c>
      <c r="P71" s="36">
        <v>74.90287105182459</v>
      </c>
      <c r="Q71" s="36">
        <v>26.676932275497297</v>
      </c>
      <c r="R71" s="38">
        <v>1.28</v>
      </c>
      <c r="S71" s="38">
        <v>0</v>
      </c>
      <c r="T71" s="37">
        <f>SUMPRODUCT(LTA!J71:AN71,LTA!J$101:AN$101,LTA!J$105:AN$105)</f>
        <v>7.52</v>
      </c>
      <c r="U71" s="37">
        <f>SUMPRODUCT(LTA!J71:AN71,LTA!J$102:AN$102,LTA!J$105:AN$105)</f>
        <v>408.98154799999992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2.67</v>
      </c>
      <c r="AB71" s="75">
        <f>-STOA!P71</f>
        <v>0</v>
      </c>
      <c r="AC71">
        <f t="shared" si="3"/>
        <v>9.4027060288952526</v>
      </c>
      <c r="AD71">
        <f t="shared" si="4"/>
        <v>1029.6282130067821</v>
      </c>
      <c r="AE71">
        <f>'IDT-1'!F71</f>
        <v>-98.241</v>
      </c>
      <c r="AF71" s="24"/>
      <c r="AG71">
        <f t="shared" si="5"/>
        <v>931.38721300678208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7.6729499999999993</v>
      </c>
      <c r="E72">
        <f>GT_NG!T72</f>
        <v>10.927750410509031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477.08723268723327</v>
      </c>
      <c r="P72" s="36">
        <v>74.90287105182459</v>
      </c>
      <c r="Q72" s="36">
        <v>26.676932275497297</v>
      </c>
      <c r="R72" s="38">
        <v>0.35</v>
      </c>
      <c r="S72" s="38">
        <v>0</v>
      </c>
      <c r="T72" s="37">
        <f>SUMPRODUCT(LTA!J72:AN72,LTA!J$101:AN$101,LTA!J$105:AN$105)</f>
        <v>5.2</v>
      </c>
      <c r="U72" s="37">
        <f>SUMPRODUCT(LTA!J72:AN72,LTA!J$102:AN$102,LTA!J$105:AN$105)</f>
        <v>406.75116299999991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2.67</v>
      </c>
      <c r="AB72" s="75">
        <f>-STOA!P72</f>
        <v>0</v>
      </c>
      <c r="AC72">
        <f t="shared" si="3"/>
        <v>9.3840212755416559</v>
      </c>
      <c r="AD72">
        <f t="shared" si="4"/>
        <v>1037.4648781495225</v>
      </c>
      <c r="AE72">
        <f>'IDT-1'!F72</f>
        <v>-87.358000000000004</v>
      </c>
      <c r="AF72" s="24"/>
      <c r="AG72">
        <f t="shared" si="5"/>
        <v>950.10687814952257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7.6729499999999993</v>
      </c>
      <c r="E73">
        <f>GT_NG!T73</f>
        <v>10.927750410509031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498.86512682488524</v>
      </c>
      <c r="P73" s="36">
        <v>74.90287105182459</v>
      </c>
      <c r="Q73" s="36">
        <v>26.676932275497297</v>
      </c>
      <c r="R73" s="38">
        <v>0.16</v>
      </c>
      <c r="S73" s="38">
        <v>0</v>
      </c>
      <c r="T73" s="37">
        <f>SUMPRODUCT(LTA!J73:AN73,LTA!J$101:AN$101,LTA!J$105:AN$105)</f>
        <v>1.02</v>
      </c>
      <c r="U73" s="37">
        <f>SUMPRODUCT(LTA!J73:AN73,LTA!J$102:AN$102,LTA!J$105:AN$105)</f>
        <v>406.49999999999994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2.67</v>
      </c>
      <c r="AB73" s="75">
        <f>-STOA!P73</f>
        <v>0</v>
      </c>
      <c r="AC73">
        <f t="shared" si="3"/>
        <v>9.3587146626001498</v>
      </c>
      <c r="AD73">
        <f t="shared" si="4"/>
        <v>1074.646915900116</v>
      </c>
      <c r="AE73">
        <f>'IDT-1'!F73</f>
        <v>-89.015000000000001</v>
      </c>
      <c r="AF73" s="24"/>
      <c r="AG73">
        <f t="shared" si="5"/>
        <v>985.63191590011604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7.6729499999999993</v>
      </c>
      <c r="E74">
        <f>GT_NG!T74</f>
        <v>10.927750410509031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516.53556771264243</v>
      </c>
      <c r="P74" s="36">
        <v>74.90287105182459</v>
      </c>
      <c r="Q74" s="36">
        <v>26.676932275497297</v>
      </c>
      <c r="R74" s="38">
        <v>0.12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406.82999999999993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2.67</v>
      </c>
      <c r="AB74" s="75">
        <f>-STOA!P74</f>
        <v>0</v>
      </c>
      <c r="AC74">
        <f t="shared" si="3"/>
        <v>9.6280817319306493</v>
      </c>
      <c r="AD74">
        <f t="shared" si="4"/>
        <v>1076.3179897185428</v>
      </c>
      <c r="AE74">
        <f>'IDT-1'!F74</f>
        <v>-92.096000000000004</v>
      </c>
      <c r="AF74" s="24"/>
      <c r="AG74">
        <f t="shared" si="5"/>
        <v>984.22198971854277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7.6729499999999993</v>
      </c>
      <c r="E75">
        <f>GT_NG!T75</f>
        <v>11.018062397372743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551.27841807525328</v>
      </c>
      <c r="P75" s="36">
        <v>74.90287105182459</v>
      </c>
      <c r="Q75" s="36">
        <v>26.676932275497297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407.18999999999994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2.67</v>
      </c>
      <c r="AB75" s="75">
        <f>-STOA!P75</f>
        <v>0</v>
      </c>
      <c r="AC75">
        <f t="shared" si="3"/>
        <v>9.9650520842906793</v>
      </c>
      <c r="AD75">
        <f t="shared" si="4"/>
        <v>1106.0541817156573</v>
      </c>
      <c r="AE75">
        <f>'IDT-1'!F75</f>
        <v>-116.37100000000001</v>
      </c>
      <c r="AF75" s="24"/>
      <c r="AG75">
        <f t="shared" si="5"/>
        <v>989.68318171565727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7.6729499999999993</v>
      </c>
      <c r="E76">
        <f>GT_NG!T76</f>
        <v>11.018062397372743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582.47012719520228</v>
      </c>
      <c r="P76" s="36">
        <v>74.90287105182459</v>
      </c>
      <c r="Q76" s="36">
        <v>26.676932275497297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407.75999999999993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-65</v>
      </c>
      <c r="AA76" s="75">
        <f>STOA!J76</f>
        <v>2.67</v>
      </c>
      <c r="AB76" s="75">
        <f>-STOA!P76</f>
        <v>0</v>
      </c>
      <c r="AC76">
        <f t="shared" si="3"/>
        <v>10.809889172644924</v>
      </c>
      <c r="AD76">
        <f t="shared" si="4"/>
        <v>1145.5310537472519</v>
      </c>
      <c r="AE76">
        <f>'IDT-1'!F76</f>
        <v>-150.65100000000001</v>
      </c>
      <c r="AF76" s="24"/>
      <c r="AG76">
        <f t="shared" si="5"/>
        <v>994.88005374725185</v>
      </c>
      <c r="AI76" s="34">
        <f>PXIL!J76</f>
        <v>0</v>
      </c>
      <c r="AJ76" s="34">
        <f>PXIL!P76</f>
        <v>0</v>
      </c>
      <c r="AK76" s="34">
        <f>RTM_IEX!J76</f>
        <v>38.56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7.6729499999999993</v>
      </c>
      <c r="E77">
        <f>GT_NG!T77</f>
        <v>11.018062397372743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572.66954574830629</v>
      </c>
      <c r="P77" s="36">
        <v>74.90287105182459</v>
      </c>
      <c r="Q77" s="36">
        <v>26.676932275497297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408.22999999999996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-81</v>
      </c>
      <c r="AA77" s="75">
        <f>STOA!J77</f>
        <v>2.67</v>
      </c>
      <c r="AB77" s="75">
        <f>-STOA!P77</f>
        <v>0</v>
      </c>
      <c r="AC77">
        <f t="shared" si="3"/>
        <v>10.826646812089221</v>
      </c>
      <c r="AD77">
        <f t="shared" si="4"/>
        <v>1115.3737146609117</v>
      </c>
      <c r="AE77">
        <f>'IDT-1'!F77</f>
        <v>-142</v>
      </c>
      <c r="AF77" s="24"/>
      <c r="AG77">
        <f t="shared" si="5"/>
        <v>973.37371466091167</v>
      </c>
      <c r="AI77" s="34">
        <f>PXIL!J77</f>
        <v>0</v>
      </c>
      <c r="AJ77" s="34">
        <f>PXIL!P77</f>
        <v>0</v>
      </c>
      <c r="AK77" s="34">
        <f>RTM_IEX!J77</f>
        <v>33.75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7.6729499999999993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567.83278491625595</v>
      </c>
      <c r="P78" s="36">
        <v>74.90287105182459</v>
      </c>
      <c r="Q78" s="36">
        <v>26.676932275497297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408.96999999999991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-80</v>
      </c>
      <c r="AA78" s="75">
        <f>STOA!J78</f>
        <v>2.67</v>
      </c>
      <c r="AB78" s="75">
        <f>-STOA!P78</f>
        <v>0</v>
      </c>
      <c r="AC78">
        <f t="shared" si="3"/>
        <v>10.627330229248445</v>
      </c>
      <c r="AD78">
        <f t="shared" si="4"/>
        <v>1063.7262704117022</v>
      </c>
      <c r="AE78">
        <f>'IDT-1'!F78</f>
        <v>-100</v>
      </c>
      <c r="AF78" s="24"/>
      <c r="AG78">
        <f t="shared" si="5"/>
        <v>963.72627041170222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7.6729499999999993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563.96177685119051</v>
      </c>
      <c r="P79" s="36">
        <v>74.90287105182459</v>
      </c>
      <c r="Q79" s="36">
        <v>26.676932275497297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409.42999999999995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2.67</v>
      </c>
      <c r="AB79" s="75">
        <f>-STOA!P79</f>
        <v>0</v>
      </c>
      <c r="AC79">
        <f t="shared" si="3"/>
        <v>9.6893377776374354</v>
      </c>
      <c r="AD79">
        <f t="shared" si="4"/>
        <v>1143.8032547982477</v>
      </c>
      <c r="AE79">
        <f>'IDT-1'!F79</f>
        <v>-179</v>
      </c>
      <c r="AF79" s="24"/>
      <c r="AG79">
        <f t="shared" si="5"/>
        <v>964.80325479824774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7.6729499999999993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564.15718925996327</v>
      </c>
      <c r="P80" s="36">
        <v>74.90287105182459</v>
      </c>
      <c r="Q80" s="36">
        <v>26.676932275497297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409.94999999999993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2.67</v>
      </c>
      <c r="AB80" s="75">
        <f>-STOA!P80</f>
        <v>0</v>
      </c>
      <c r="AC80">
        <f t="shared" si="3"/>
        <v>9.6953472418711257</v>
      </c>
      <c r="AD80">
        <f t="shared" si="4"/>
        <v>1144.5126577427868</v>
      </c>
      <c r="AE80">
        <f>'IDT-1'!F80</f>
        <v>-201.7</v>
      </c>
      <c r="AF80" s="24"/>
      <c r="AG80">
        <f t="shared" si="5"/>
        <v>942.81265774278677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7.6729499999999993</v>
      </c>
      <c r="E81">
        <f>GT_NG!T81</f>
        <v>11.018062397372743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560.12259179996704</v>
      </c>
      <c r="P81" s="36">
        <v>74.90287105182459</v>
      </c>
      <c r="Q81" s="36">
        <v>26.676932275497297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415.12999999999994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2.67</v>
      </c>
      <c r="AB81" s="75">
        <f>-STOA!P81</f>
        <v>0</v>
      </c>
      <c r="AC81">
        <f t="shared" si="3"/>
        <v>10.141569340061304</v>
      </c>
      <c r="AD81">
        <f t="shared" si="4"/>
        <v>1096.7645561143258</v>
      </c>
      <c r="AE81">
        <f>'IDT-1'!F81</f>
        <v>-168</v>
      </c>
      <c r="AF81" s="24"/>
      <c r="AG81">
        <f t="shared" si="5"/>
        <v>928.76455611432584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7.6729499999999993</v>
      </c>
      <c r="E82">
        <f>GT_NG!T82</f>
        <v>11.018062397372743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525.12117085998034</v>
      </c>
      <c r="P82" s="36">
        <v>74.90287105182459</v>
      </c>
      <c r="Q82" s="36">
        <v>26.676932275497297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415.29999999999995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2.67</v>
      </c>
      <c r="AB82" s="75">
        <f>-STOA!P82</f>
        <v>0</v>
      </c>
      <c r="AC82">
        <f t="shared" si="3"/>
        <v>9.7642738269165257</v>
      </c>
      <c r="AD82">
        <f t="shared" si="4"/>
        <v>1072.3104306874839</v>
      </c>
      <c r="AE82">
        <f>'IDT-1'!F82</f>
        <v>-182</v>
      </c>
      <c r="AF82" s="24"/>
      <c r="AG82">
        <f t="shared" si="5"/>
        <v>890.31043068748386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7.6729499999999993</v>
      </c>
      <c r="E83">
        <f>GT_NG!T83</f>
        <v>11.018062397372743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65.260000000000005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437.1889835891111</v>
      </c>
      <c r="P83" s="36">
        <v>74.90287105182459</v>
      </c>
      <c r="Q83" s="36">
        <v>26.676932275497297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414.61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2.57</v>
      </c>
      <c r="AB83" s="75">
        <f>-STOA!P83</f>
        <v>0</v>
      </c>
      <c r="AC83">
        <f t="shared" si="3"/>
        <v>9.3281393549782017</v>
      </c>
      <c r="AD83">
        <f t="shared" si="4"/>
        <v>960.57165995882747</v>
      </c>
      <c r="AE83">
        <f>'IDT-1'!F83</f>
        <v>-96</v>
      </c>
      <c r="AF83" s="24"/>
      <c r="AG83">
        <f t="shared" si="5"/>
        <v>864.57165995882747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7.6729499999999993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379.79001177737229</v>
      </c>
      <c r="P84" s="36">
        <v>74.90287105182459</v>
      </c>
      <c r="Q84" s="36">
        <v>26.676932275497297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405.5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2.57</v>
      </c>
      <c r="AB84" s="75">
        <f>-STOA!P84</f>
        <v>0</v>
      </c>
      <c r="AC84">
        <f t="shared" si="3"/>
        <v>8.3773242648553019</v>
      </c>
      <c r="AD84">
        <f t="shared" si="4"/>
        <v>928.66904872426733</v>
      </c>
      <c r="AE84">
        <f>'IDT-1'!F84</f>
        <v>-80</v>
      </c>
      <c r="AF84" s="24"/>
      <c r="AG84">
        <f t="shared" si="5"/>
        <v>848.66904872426733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7.6729499999999993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364.79279672125591</v>
      </c>
      <c r="P85" s="36">
        <v>74.90287105182459</v>
      </c>
      <c r="Q85" s="36">
        <v>26.676932275497297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365.41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-27.2</v>
      </c>
      <c r="AA85" s="75">
        <f>STOA!J85</f>
        <v>2.57</v>
      </c>
      <c r="AB85" s="75">
        <f>-STOA!P85</f>
        <v>0</v>
      </c>
      <c r="AC85">
        <f t="shared" si="3"/>
        <v>8.01793978262757</v>
      </c>
      <c r="AD85">
        <f t="shared" si="4"/>
        <v>861.74121815037859</v>
      </c>
      <c r="AE85">
        <f>'IDT-1'!F85</f>
        <v>-64</v>
      </c>
      <c r="AF85" s="24"/>
      <c r="AG85">
        <f t="shared" si="5"/>
        <v>797.74121815037859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7.8534900000000007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364.2754580780163</v>
      </c>
      <c r="P86" s="36">
        <v>74.90287105182459</v>
      </c>
      <c r="Q86" s="36">
        <v>26.676932275497297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365.07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-75.2</v>
      </c>
      <c r="AA86" s="75">
        <f>STOA!J86</f>
        <v>2.57</v>
      </c>
      <c r="AB86" s="75">
        <f>-STOA!P86</f>
        <v>0</v>
      </c>
      <c r="AC86">
        <f t="shared" si="3"/>
        <v>8.4188702448190309</v>
      </c>
      <c r="AD86">
        <f t="shared" si="4"/>
        <v>812.66348904494748</v>
      </c>
      <c r="AE86">
        <f>'IDT-1'!F86</f>
        <v>-34</v>
      </c>
      <c r="AF86" s="24"/>
      <c r="AG86">
        <f t="shared" si="5"/>
        <v>778.66348904494748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7.8534900000000007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311.74789994125553</v>
      </c>
      <c r="P87" s="36">
        <v>57.85</v>
      </c>
      <c r="Q87" s="36">
        <v>7.71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364.91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-38</v>
      </c>
      <c r="AA87" s="75">
        <f>STOA!J87</f>
        <v>2.57</v>
      </c>
      <c r="AB87" s="75">
        <f>-STOA!P87</f>
        <v>0</v>
      </c>
      <c r="AC87">
        <f t="shared" si="3"/>
        <v>7.2315339752815282</v>
      </c>
      <c r="AD87">
        <f t="shared" si="4"/>
        <v>777.34346385040237</v>
      </c>
      <c r="AE87">
        <f>'IDT-1'!F87</f>
        <v>-28</v>
      </c>
      <c r="AF87" s="24"/>
      <c r="AG87">
        <f t="shared" si="5"/>
        <v>749.34346385040237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7.8534900000000007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311.14542254688683</v>
      </c>
      <c r="P88" s="36">
        <v>19.280939296501998</v>
      </c>
      <c r="Q88" s="36">
        <v>7.71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364.6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-13</v>
      </c>
      <c r="AA88" s="75">
        <f>STOA!J88</f>
        <v>2.57</v>
      </c>
      <c r="AB88" s="75">
        <f>-STOA!P88</f>
        <v>0</v>
      </c>
      <c r="AC88">
        <f t="shared" si="3"/>
        <v>6.6881101121372222</v>
      </c>
      <c r="AD88">
        <f t="shared" si="4"/>
        <v>763.40534961568005</v>
      </c>
      <c r="AE88">
        <f>'IDT-1'!F88</f>
        <v>-5</v>
      </c>
      <c r="AF88" s="24"/>
      <c r="AG88">
        <f t="shared" si="5"/>
        <v>758.40534961568005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7.8534900000000007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312.97706772940251</v>
      </c>
      <c r="P89" s="36">
        <v>19.280939296501998</v>
      </c>
      <c r="Q89" s="36">
        <v>7.71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367.88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-21</v>
      </c>
      <c r="AA89" s="75">
        <f>STOA!J89</f>
        <v>2.57</v>
      </c>
      <c r="AB89" s="75">
        <f>-STOA!P89</f>
        <v>0</v>
      </c>
      <c r="AC89">
        <f t="shared" si="3"/>
        <v>6.8835287707183559</v>
      </c>
      <c r="AD89">
        <f t="shared" si="4"/>
        <v>750.32157613961442</v>
      </c>
      <c r="AE89">
        <f>'IDT-1'!F89</f>
        <v>0</v>
      </c>
      <c r="AF89" s="24"/>
      <c r="AG89">
        <f t="shared" si="5"/>
        <v>750.32157613961442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7.8534900000000007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308.50440706442083</v>
      </c>
      <c r="P90" s="36">
        <v>19.280939296501998</v>
      </c>
      <c r="Q90" s="36">
        <v>7.7099999999999991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366.97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-31</v>
      </c>
      <c r="AA90" s="75">
        <f>STOA!J90</f>
        <v>2.57</v>
      </c>
      <c r="AB90" s="75">
        <f>-STOA!P90</f>
        <v>0</v>
      </c>
      <c r="AC90">
        <f t="shared" si="3"/>
        <v>6.8383144211325106</v>
      </c>
      <c r="AD90">
        <f t="shared" si="4"/>
        <v>744.98412982421871</v>
      </c>
      <c r="AE90">
        <f>'IDT-1'!F90</f>
        <v>0</v>
      </c>
      <c r="AF90" s="24"/>
      <c r="AG90">
        <f t="shared" si="5"/>
        <v>744.98412982421871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7.8534900000000007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309.10123317555667</v>
      </c>
      <c r="P91" s="36">
        <v>19.280939296501998</v>
      </c>
      <c r="Q91" s="36">
        <v>7.71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366.12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2.57</v>
      </c>
      <c r="AB91" s="75">
        <f>-STOA!P91</f>
        <v>0</v>
      </c>
      <c r="AC91">
        <f t="shared" si="3"/>
        <v>6.8277166027411624</v>
      </c>
      <c r="AD91">
        <f t="shared" si="4"/>
        <v>745.74155375374585</v>
      </c>
      <c r="AE91">
        <f>'IDT-1'!F91</f>
        <v>0</v>
      </c>
      <c r="AF91" s="24"/>
      <c r="AG91">
        <f t="shared" si="5"/>
        <v>745.74155375374585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7.8534900000000007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303.49904089555662</v>
      </c>
      <c r="P92" s="36">
        <v>19.280939296501998</v>
      </c>
      <c r="Q92" s="36">
        <v>7.71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365.34000000000003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-47</v>
      </c>
      <c r="AA92" s="75">
        <f>STOA!J92</f>
        <v>2.57</v>
      </c>
      <c r="AB92" s="75">
        <f>-STOA!P92</f>
        <v>0</v>
      </c>
      <c r="AC92">
        <f t="shared" si="3"/>
        <v>6.9181158689122757</v>
      </c>
      <c r="AD92">
        <f t="shared" si="4"/>
        <v>722.26896220757465</v>
      </c>
      <c r="AE92">
        <f>'IDT-1'!F92</f>
        <v>0</v>
      </c>
      <c r="AF92" s="24"/>
      <c r="AG92">
        <f t="shared" si="5"/>
        <v>722.26896220757465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7.8534900000000007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301.52468071551766</v>
      </c>
      <c r="P93" s="36">
        <v>19.280939296501998</v>
      </c>
      <c r="Q93" s="36">
        <v>7.7099999999999991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364.32000000000005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-53</v>
      </c>
      <c r="AA93" s="75">
        <f>STOA!J93</f>
        <v>2.57</v>
      </c>
      <c r="AB93" s="75">
        <f>-STOA!P93</f>
        <v>0</v>
      </c>
      <c r="AC93">
        <f t="shared" si="3"/>
        <v>6.9437901897492837</v>
      </c>
      <c r="AD93">
        <f t="shared" si="4"/>
        <v>713.24892770669874</v>
      </c>
      <c r="AE93">
        <f>'IDT-1'!F93</f>
        <v>0</v>
      </c>
      <c r="AF93" s="24"/>
      <c r="AG93">
        <f t="shared" si="5"/>
        <v>713.24892770669874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7.8534900000000007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297.10794643079123</v>
      </c>
      <c r="P94" s="36">
        <v>19.280939296501998</v>
      </c>
      <c r="Q94" s="36">
        <v>7.7099999999999991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363.70000000000005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-59</v>
      </c>
      <c r="AA94" s="75">
        <f>STOA!J94</f>
        <v>2.57</v>
      </c>
      <c r="AB94" s="75">
        <f>-STOA!P94</f>
        <v>0</v>
      </c>
      <c r="AC94">
        <f t="shared" si="3"/>
        <v>6.9523085681069157</v>
      </c>
      <c r="AD94">
        <f t="shared" si="4"/>
        <v>702.20367504361468</v>
      </c>
      <c r="AE94">
        <f>'IDT-1'!F94</f>
        <v>0</v>
      </c>
      <c r="AF94" s="24"/>
      <c r="AG94">
        <f t="shared" si="5"/>
        <v>702.20367504361468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7.8534900000000007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294.24134119740222</v>
      </c>
      <c r="P95" s="36">
        <v>19.28</v>
      </c>
      <c r="Q95" s="36">
        <v>7.7124237661112849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363.25000000000006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-77</v>
      </c>
      <c r="AA95" s="75">
        <f>STOA!J95</f>
        <v>2.57</v>
      </c>
      <c r="AB95" s="75">
        <f>-STOA!P95</f>
        <v>0</v>
      </c>
      <c r="AC95">
        <f t="shared" si="3"/>
        <v>7.0769423927391699</v>
      </c>
      <c r="AD95">
        <f t="shared" si="4"/>
        <v>680.76392045520276</v>
      </c>
      <c r="AE95">
        <f>'IDT-1'!F95</f>
        <v>0</v>
      </c>
      <c r="AF95" s="24"/>
      <c r="AG95">
        <f t="shared" si="5"/>
        <v>680.76392045520276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7.8534900000000007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289.95504900740224</v>
      </c>
      <c r="P96" s="36">
        <v>19.281068144044323</v>
      </c>
      <c r="Q96" s="36">
        <v>7.7124237661112849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362.85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-84</v>
      </c>
      <c r="AA96" s="75">
        <f>STOA!J96</f>
        <v>2.57</v>
      </c>
      <c r="AB96" s="75">
        <f>-STOA!P96</f>
        <v>0</v>
      </c>
      <c r="AC96">
        <f t="shared" si="3"/>
        <v>7.0968846148273652</v>
      </c>
      <c r="AD96">
        <f t="shared" si="4"/>
        <v>669.05875418715891</v>
      </c>
      <c r="AE96">
        <f>'IDT-1'!F96</f>
        <v>0</v>
      </c>
      <c r="AF96" s="24"/>
      <c r="AG96">
        <f t="shared" si="5"/>
        <v>669.05875418715891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7.8534900000000007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289.95504900740224</v>
      </c>
      <c r="P97" s="36">
        <v>19.28</v>
      </c>
      <c r="Q97" s="36">
        <v>7.7124237661112849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322.82000000000005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2.57</v>
      </c>
      <c r="AB97" s="75">
        <f>-STOA!P97</f>
        <v>0</v>
      </c>
      <c r="AC97">
        <f t="shared" si="3"/>
        <v>6.7267390115178376</v>
      </c>
      <c r="AD97">
        <f t="shared" si="4"/>
        <v>633.39783164642415</v>
      </c>
      <c r="AE97">
        <f>'IDT-1'!F97</f>
        <v>0</v>
      </c>
      <c r="AF97" s="24"/>
      <c r="AG97">
        <f t="shared" si="5"/>
        <v>633.39783164642415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7.8534900000000007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289.95414388594048</v>
      </c>
      <c r="P98" s="36">
        <v>19.28</v>
      </c>
      <c r="Q98" s="36">
        <v>7.7124237661112849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283.95000000000005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2.57</v>
      </c>
      <c r="AB98" s="75">
        <f>-STOA!P98</f>
        <v>0</v>
      </c>
      <c r="AC98">
        <f t="shared" si="3"/>
        <v>6.1884444653753334</v>
      </c>
      <c r="AD98">
        <f t="shared" si="4"/>
        <v>620.06522107110493</v>
      </c>
      <c r="AE98">
        <f>'IDT-1'!F98</f>
        <v>0</v>
      </c>
      <c r="AF98" s="24"/>
      <c r="AG98">
        <f t="shared" si="5"/>
        <v>620.06522107110493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0.18682881000000004</v>
      </c>
      <c r="E99">
        <f t="shared" si="6"/>
        <v>0.26585336000493526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1.4376919103012344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9.0328956421279383</v>
      </c>
      <c r="P99" s="36">
        <f t="shared" si="6"/>
        <v>1.2641406331058791</v>
      </c>
      <c r="Q99" s="36">
        <f t="shared" si="6"/>
        <v>0.40584264850385965</v>
      </c>
      <c r="R99" s="38">
        <f>SUM(R3:R98)/4000</f>
        <v>0.22007809757733079</v>
      </c>
      <c r="S99" s="38">
        <f t="shared" si="6"/>
        <v>0</v>
      </c>
      <c r="T99" s="37">
        <f t="shared" si="6"/>
        <v>0.52842999999999996</v>
      </c>
      <c r="U99" s="37">
        <f t="shared" si="6"/>
        <v>9.4841846117499973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-0.60418749999999999</v>
      </c>
      <c r="AA99" s="75">
        <f t="shared" si="6"/>
        <v>6.2579999999999886E-2</v>
      </c>
      <c r="AB99" s="75">
        <f t="shared" si="6"/>
        <v>0</v>
      </c>
      <c r="AC99">
        <f t="shared" si="6"/>
        <v>0.20309629570510526</v>
      </c>
      <c r="AD99">
        <f t="shared" si="6"/>
        <v>21.512271917666073</v>
      </c>
      <c r="AE99">
        <f t="shared" si="6"/>
        <v>-0.7452987499999999</v>
      </c>
      <c r="AG99">
        <f t="shared" si="6"/>
        <v>20.766973167666066</v>
      </c>
      <c r="AI99">
        <f t="shared" si="6"/>
        <v>0</v>
      </c>
      <c r="AJ99">
        <f t="shared" si="6"/>
        <v>0</v>
      </c>
      <c r="AK99">
        <f t="shared" si="6"/>
        <v>5.3030000000000001E-2</v>
      </c>
      <c r="AL99">
        <f t="shared" si="6"/>
        <v>-0.622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45255</v>
      </c>
      <c r="B1" s="215"/>
      <c r="C1" s="215"/>
      <c r="D1" s="222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T1" s="152" t="s">
        <v>145</v>
      </c>
    </row>
    <row r="2" spans="1:46">
      <c r="A2" s="25" t="s">
        <v>44</v>
      </c>
      <c r="B2" s="215"/>
      <c r="C2" s="215"/>
      <c r="D2" s="222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52" t="s">
        <v>148</v>
      </c>
    </row>
    <row r="3" spans="1:46">
      <c r="A3" t="s">
        <v>45</v>
      </c>
      <c r="D3">
        <f>TWEPL!S3</f>
        <v>1.2441600000000002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64.59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0.7359151891970741</v>
      </c>
      <c r="AD3">
        <f>SUM(B3:AB3,AI3:AR3)-AC3</f>
        <v>86.873035905692703</v>
      </c>
      <c r="AE3">
        <f>'IDT-1'!E3</f>
        <v>0</v>
      </c>
      <c r="AF3" s="24"/>
      <c r="AG3">
        <f>SUM(AD3:AF3)+AT3</f>
        <v>86.873035905692703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1.2441600000000002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65.56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0.74406318919707404</v>
      </c>
      <c r="AD4">
        <f t="shared" ref="AD4:AD67" si="1">SUM(B4:AB4,AI4:AR4)-AC4</f>
        <v>87.834887905692696</v>
      </c>
      <c r="AE4">
        <f>'IDT-1'!E4</f>
        <v>0</v>
      </c>
      <c r="AF4" s="24"/>
      <c r="AG4">
        <f t="shared" ref="AG4:AG67" si="2">SUM(AD4:AF4)+AT4</f>
        <v>87.834887905692696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1.2441600000000002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63.63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0.72785118919707414</v>
      </c>
      <c r="AD5">
        <f t="shared" si="1"/>
        <v>85.921099905692714</v>
      </c>
      <c r="AE5">
        <f>'IDT-1'!E5</f>
        <v>0</v>
      </c>
      <c r="AF5" s="24"/>
      <c r="AG5">
        <f t="shared" si="2"/>
        <v>85.921099905692714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1.2441600000000002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62.67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0.71978718919707407</v>
      </c>
      <c r="AD6">
        <f t="shared" si="1"/>
        <v>84.969163905692696</v>
      </c>
      <c r="AE6">
        <f>'IDT-1'!E6</f>
        <v>0</v>
      </c>
      <c r="AF6" s="24"/>
      <c r="AG6">
        <f t="shared" si="2"/>
        <v>84.969163905692696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1.2441600000000002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61.7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0.71163918919707403</v>
      </c>
      <c r="AD7">
        <f t="shared" si="1"/>
        <v>84.007311905692703</v>
      </c>
      <c r="AE7">
        <f>'IDT-1'!E7</f>
        <v>0</v>
      </c>
      <c r="AF7" s="24"/>
      <c r="AG7">
        <f t="shared" si="2"/>
        <v>84.007311905692703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1.2441600000000002</v>
      </c>
      <c r="E8">
        <f>GT_NG!S8</f>
        <v>2.0834154351395733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60.74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0.70357129052291001</v>
      </c>
      <c r="AD8">
        <f t="shared" si="1"/>
        <v>83.054915676490182</v>
      </c>
      <c r="AE8">
        <f>'IDT-1'!E8</f>
        <v>0</v>
      </c>
      <c r="AF8" s="24"/>
      <c r="AG8">
        <f t="shared" si="2"/>
        <v>83.054915676490182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1.2441600000000002</v>
      </c>
      <c r="E9">
        <f>GT_NG!S9</f>
        <v>2.0834154351395733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60.74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0.70357129052291001</v>
      </c>
      <c r="AD9">
        <f t="shared" si="1"/>
        <v>83.054915676490182</v>
      </c>
      <c r="AE9">
        <f>'IDT-1'!E9</f>
        <v>0</v>
      </c>
      <c r="AF9" s="24"/>
      <c r="AG9">
        <f t="shared" si="2"/>
        <v>83.054915676490182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1.2441600000000002</v>
      </c>
      <c r="E10">
        <f>GT_NG!S10</f>
        <v>2.0834154351395733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59.77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0.69542329052290996</v>
      </c>
      <c r="AD10">
        <f t="shared" si="1"/>
        <v>82.093063676490189</v>
      </c>
      <c r="AE10">
        <f>'IDT-1'!E10</f>
        <v>0</v>
      </c>
      <c r="AF10" s="24"/>
      <c r="AG10">
        <f t="shared" si="2"/>
        <v>82.093063676490189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1.28304</v>
      </c>
      <c r="E11">
        <f>GT_NG!S11</f>
        <v>2.0834154351395733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58.81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0.68768588252290996</v>
      </c>
      <c r="AD11">
        <f t="shared" si="1"/>
        <v>81.179681084490184</v>
      </c>
      <c r="AE11">
        <f>'IDT-1'!E11</f>
        <v>0</v>
      </c>
      <c r="AF11" s="24"/>
      <c r="AG11">
        <f t="shared" si="2"/>
        <v>81.179681084490184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1.28304</v>
      </c>
      <c r="E12">
        <f>GT_NG!S12</f>
        <v>2.0834154351395733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56.88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0.67147388252291007</v>
      </c>
      <c r="AD12">
        <f t="shared" si="1"/>
        <v>79.265893084490202</v>
      </c>
      <c r="AE12">
        <f>'IDT-1'!E12</f>
        <v>0</v>
      </c>
      <c r="AF12" s="24"/>
      <c r="AG12">
        <f t="shared" si="2"/>
        <v>79.265893084490202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1.28304</v>
      </c>
      <c r="E13">
        <f>GT_NG!S13</f>
        <v>2.0834154351395733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56.88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0.67147388252291007</v>
      </c>
      <c r="AD13">
        <f t="shared" si="1"/>
        <v>79.265893084490202</v>
      </c>
      <c r="AE13">
        <f>'IDT-1'!E13</f>
        <v>0</v>
      </c>
      <c r="AF13" s="24"/>
      <c r="AG13">
        <f t="shared" si="2"/>
        <v>79.265893084490202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1.28304</v>
      </c>
      <c r="E14">
        <f>GT_NG!S14</f>
        <v>2.0834154351395733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56.88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0.67147388252291007</v>
      </c>
      <c r="AD14">
        <f t="shared" si="1"/>
        <v>79.265893084490202</v>
      </c>
      <c r="AE14">
        <f>'IDT-1'!E14</f>
        <v>0</v>
      </c>
      <c r="AF14" s="24"/>
      <c r="AG14">
        <f t="shared" si="2"/>
        <v>79.265893084490202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1.28304</v>
      </c>
      <c r="E15">
        <f>GT_NG!S15</f>
        <v>2.0834154351395733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56.88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0.67147388252291007</v>
      </c>
      <c r="AD15">
        <f t="shared" si="1"/>
        <v>79.265893084490202</v>
      </c>
      <c r="AE15">
        <f>'IDT-1'!E15</f>
        <v>0</v>
      </c>
      <c r="AF15" s="24"/>
      <c r="AG15">
        <f t="shared" si="2"/>
        <v>79.265893084490202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1.28304</v>
      </c>
      <c r="E16">
        <f>GT_NG!S16</f>
        <v>2.0834154351395733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54.95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0.65526188252290996</v>
      </c>
      <c r="AD16">
        <f t="shared" si="1"/>
        <v>77.352105084490191</v>
      </c>
      <c r="AE16">
        <f>'IDT-1'!E16</f>
        <v>0</v>
      </c>
      <c r="AF16" s="24"/>
      <c r="AG16">
        <f t="shared" si="2"/>
        <v>77.352105084490191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1.28304</v>
      </c>
      <c r="E17">
        <f>GT_NG!S17</f>
        <v>2.0834154351395733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55.92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0.66340988252291</v>
      </c>
      <c r="AD17">
        <f t="shared" si="1"/>
        <v>78.313957084490184</v>
      </c>
      <c r="AE17">
        <f>'IDT-1'!E17</f>
        <v>0</v>
      </c>
      <c r="AF17" s="24"/>
      <c r="AG17">
        <f t="shared" si="2"/>
        <v>78.313957084490184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1.28304</v>
      </c>
      <c r="E18">
        <f>GT_NG!S18</f>
        <v>2.0834154351395733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54.95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0.65526188252290996</v>
      </c>
      <c r="AD18">
        <f t="shared" si="1"/>
        <v>77.352105084490191</v>
      </c>
      <c r="AE18">
        <f>'IDT-1'!E18</f>
        <v>0</v>
      </c>
      <c r="AF18" s="24"/>
      <c r="AG18">
        <f t="shared" si="2"/>
        <v>77.352105084490191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1.28304</v>
      </c>
      <c r="E19">
        <f>GT_NG!S19</f>
        <v>2.0834154351395733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54.95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0.65526188252290996</v>
      </c>
      <c r="AD19">
        <f t="shared" si="1"/>
        <v>77.352105084490191</v>
      </c>
      <c r="AE19">
        <f>'IDT-1'!E19</f>
        <v>0</v>
      </c>
      <c r="AF19" s="24"/>
      <c r="AG19">
        <f t="shared" si="2"/>
        <v>77.352105084490191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1.28304</v>
      </c>
      <c r="E20">
        <f>GT_NG!S20</f>
        <v>2.0834154351395733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55.92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0.66340988252291</v>
      </c>
      <c r="AD20">
        <f t="shared" si="1"/>
        <v>78.313957084490184</v>
      </c>
      <c r="AE20">
        <f>'IDT-1'!E20</f>
        <v>0</v>
      </c>
      <c r="AF20" s="24"/>
      <c r="AG20">
        <f t="shared" si="2"/>
        <v>78.313957084490184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1.28304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56.88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0.67147388252291007</v>
      </c>
      <c r="AD21">
        <f t="shared" si="1"/>
        <v>79.265893084490202</v>
      </c>
      <c r="AE21">
        <f>'IDT-1'!E21</f>
        <v>0</v>
      </c>
      <c r="AF21" s="24"/>
      <c r="AG21">
        <f t="shared" si="2"/>
        <v>79.265893084490202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1.28304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55.92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0.66340988252291</v>
      </c>
      <c r="AD22">
        <f t="shared" si="1"/>
        <v>78.313957084490184</v>
      </c>
      <c r="AE22">
        <f>'IDT-1'!E22</f>
        <v>0</v>
      </c>
      <c r="AF22" s="24"/>
      <c r="AG22">
        <f t="shared" si="2"/>
        <v>78.313957084490184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1.28304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58.81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0.68768978119707413</v>
      </c>
      <c r="AD23">
        <f t="shared" si="1"/>
        <v>81.180141313692701</v>
      </c>
      <c r="AE23">
        <f>'IDT-1'!E23</f>
        <v>0</v>
      </c>
      <c r="AF23" s="24"/>
      <c r="AG23">
        <f t="shared" si="2"/>
        <v>81.180141313692701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1.28304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60.74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0.70390178119707403</v>
      </c>
      <c r="AD24">
        <f t="shared" si="1"/>
        <v>83.093929313692698</v>
      </c>
      <c r="AE24">
        <f>'IDT-1'!E24</f>
        <v>0</v>
      </c>
      <c r="AF24" s="24"/>
      <c r="AG24">
        <f t="shared" si="2"/>
        <v>83.093929313692698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1.28304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61.7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0.7119657811970741</v>
      </c>
      <c r="AD25">
        <f t="shared" si="1"/>
        <v>84.045865313692701</v>
      </c>
      <c r="AE25">
        <f>'IDT-1'!E25</f>
        <v>0</v>
      </c>
      <c r="AF25" s="24"/>
      <c r="AG25">
        <f t="shared" si="2"/>
        <v>84.045865313692701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1.28304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64.59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0.73624178119707406</v>
      </c>
      <c r="AD26">
        <f t="shared" si="1"/>
        <v>86.911589313692701</v>
      </c>
      <c r="AE26">
        <f>'IDT-1'!E26</f>
        <v>0</v>
      </c>
      <c r="AF26" s="24"/>
      <c r="AG26">
        <f t="shared" si="2"/>
        <v>86.911589313692701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1.28304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19.280911282317909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67.489999999999995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0.75715777910080684</v>
      </c>
      <c r="AD27">
        <f t="shared" si="1"/>
        <v>89.380673066233342</v>
      </c>
      <c r="AE27">
        <f>'IDT-1'!E27</f>
        <v>0</v>
      </c>
      <c r="AF27" s="24"/>
      <c r="AG27">
        <f t="shared" si="2"/>
        <v>89.380673066233342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1.28304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19.280911282317909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70.38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0.78143377910080691</v>
      </c>
      <c r="AD28">
        <f t="shared" si="1"/>
        <v>92.246397066233357</v>
      </c>
      <c r="AE28">
        <f>'IDT-1'!E28</f>
        <v>0</v>
      </c>
      <c r="AF28" s="24"/>
      <c r="AG28">
        <f t="shared" si="2"/>
        <v>92.246397066233357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1.28304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19.280911282317909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75.2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0.82192177910080688</v>
      </c>
      <c r="AD29">
        <f t="shared" si="1"/>
        <v>97.025909066233353</v>
      </c>
      <c r="AE29">
        <f>'IDT-1'!E29</f>
        <v>0</v>
      </c>
      <c r="AF29" s="24"/>
      <c r="AG29">
        <f t="shared" si="2"/>
        <v>97.025909066233353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1.28304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19.280911282317909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78.09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0.84619777910080696</v>
      </c>
      <c r="AD30">
        <f t="shared" si="1"/>
        <v>99.891633066233368</v>
      </c>
      <c r="AE30">
        <f>'IDT-1'!E30</f>
        <v>0</v>
      </c>
      <c r="AF30" s="24"/>
      <c r="AG30">
        <f t="shared" si="2"/>
        <v>99.891633066233368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1.28304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19.280911282317909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81.95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0.87862177910080685</v>
      </c>
      <c r="AD31">
        <f t="shared" si="1"/>
        <v>103.71920906623335</v>
      </c>
      <c r="AE31">
        <f>'IDT-1'!E31</f>
        <v>0</v>
      </c>
      <c r="AF31" s="24"/>
      <c r="AG31">
        <f t="shared" si="2"/>
        <v>103.71920906623335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1.28304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18.999111485222592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86.77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0.91674266080520617</v>
      </c>
      <c r="AD32">
        <f t="shared" si="1"/>
        <v>108.21928838743362</v>
      </c>
      <c r="AE32">
        <f>'IDT-1'!E32</f>
        <v>0</v>
      </c>
      <c r="AF32" s="24"/>
      <c r="AG32">
        <f t="shared" si="2"/>
        <v>108.21928838743362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1.28304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18.999111485222592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88.7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0.93295466080520617</v>
      </c>
      <c r="AD33">
        <f t="shared" si="1"/>
        <v>110.13307638743363</v>
      </c>
      <c r="AE33">
        <f>'IDT-1'!E33</f>
        <v>0</v>
      </c>
      <c r="AF33" s="24"/>
      <c r="AG33">
        <f t="shared" si="2"/>
        <v>110.13307638743363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1.28304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18.999111485222592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89.66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0.94101866080520624</v>
      </c>
      <c r="AD34">
        <f t="shared" si="1"/>
        <v>111.08501238743364</v>
      </c>
      <c r="AE34">
        <f>'IDT-1'!E34</f>
        <v>0</v>
      </c>
      <c r="AF34" s="24"/>
      <c r="AG34">
        <f t="shared" si="2"/>
        <v>111.08501238743364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1.28304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19.280911282317909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89.66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0.9433857791008069</v>
      </c>
      <c r="AD35">
        <f t="shared" si="1"/>
        <v>111.36444506623336</v>
      </c>
      <c r="AE35">
        <f>'IDT-1'!E35</f>
        <v>0</v>
      </c>
      <c r="AF35" s="24"/>
      <c r="AG35">
        <f t="shared" si="2"/>
        <v>111.36444506623336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1.28304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19.280911282317909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89.66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0.9433857791008069</v>
      </c>
      <c r="AD36">
        <f t="shared" si="1"/>
        <v>111.36444506623336</v>
      </c>
      <c r="AE36">
        <f>'IDT-1'!E36</f>
        <v>0</v>
      </c>
      <c r="AF36" s="24"/>
      <c r="AG36">
        <f t="shared" si="2"/>
        <v>111.36444506623336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1.28304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19.280911282317909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89.66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0.9433857791008069</v>
      </c>
      <c r="AD37">
        <f t="shared" si="1"/>
        <v>111.36444506623336</v>
      </c>
      <c r="AE37">
        <f>'IDT-1'!E37</f>
        <v>0</v>
      </c>
      <c r="AF37" s="24"/>
      <c r="AG37">
        <f t="shared" si="2"/>
        <v>111.36444506623336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1.28304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19.280911282317909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89.66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0.9433857791008069</v>
      </c>
      <c r="AD38">
        <f t="shared" si="1"/>
        <v>111.36444506623336</v>
      </c>
      <c r="AE38">
        <f>'IDT-1'!E38</f>
        <v>0</v>
      </c>
      <c r="AF38" s="24"/>
      <c r="AG38">
        <f t="shared" si="2"/>
        <v>111.36444506623336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1.28304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19.280911282317909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73.27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</v>
      </c>
      <c r="AB39" s="75">
        <f>-STOA!Q39</f>
        <v>0</v>
      </c>
      <c r="AC39">
        <f t="shared" si="0"/>
        <v>1.0080101148322218</v>
      </c>
      <c r="AD39">
        <f t="shared" si="1"/>
        <v>118.99319403186087</v>
      </c>
      <c r="AE39">
        <f>'IDT-1'!E39</f>
        <v>0</v>
      </c>
      <c r="AF39" s="24"/>
      <c r="AG39">
        <f t="shared" si="2"/>
        <v>118.99319403186087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1.28304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19.280911282317909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75.2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</v>
      </c>
      <c r="AB40" s="75">
        <f>-STOA!Q40</f>
        <v>0</v>
      </c>
      <c r="AC40">
        <f t="shared" si="0"/>
        <v>1.0242221148322219</v>
      </c>
      <c r="AD40">
        <f t="shared" si="1"/>
        <v>120.90698203186086</v>
      </c>
      <c r="AE40">
        <f>'IDT-1'!E40</f>
        <v>0</v>
      </c>
      <c r="AF40" s="24"/>
      <c r="AG40">
        <f t="shared" si="2"/>
        <v>120.90698203186086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1.2393000000000001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19.280911282317909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79.06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</v>
      </c>
      <c r="AB41" s="75">
        <f>-STOA!Q41</f>
        <v>0</v>
      </c>
      <c r="AC41">
        <f t="shared" si="0"/>
        <v>1.0562786988322219</v>
      </c>
      <c r="AD41">
        <f t="shared" si="1"/>
        <v>124.69118544786087</v>
      </c>
      <c r="AE41">
        <f>'IDT-1'!E41</f>
        <v>0</v>
      </c>
      <c r="AF41" s="24"/>
      <c r="AG41">
        <f t="shared" si="2"/>
        <v>124.69118544786087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1.2393000000000001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19.280911282317909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78.09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</v>
      </c>
      <c r="AB42" s="75">
        <f>-STOA!Q42</f>
        <v>0</v>
      </c>
      <c r="AC42">
        <f t="shared" si="0"/>
        <v>1.0481306988322219</v>
      </c>
      <c r="AD42">
        <f t="shared" si="1"/>
        <v>123.72933344786087</v>
      </c>
      <c r="AE42">
        <f>'IDT-1'!E42</f>
        <v>0</v>
      </c>
      <c r="AF42" s="24"/>
      <c r="AG42">
        <f t="shared" si="2"/>
        <v>123.72933344786087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1.2393000000000001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19.280911282317909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76.16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</v>
      </c>
      <c r="AB43" s="75">
        <f>-STOA!Q43</f>
        <v>0</v>
      </c>
      <c r="AC43">
        <f t="shared" si="0"/>
        <v>1.0319186988322218</v>
      </c>
      <c r="AD43">
        <f t="shared" si="1"/>
        <v>121.81554544786086</v>
      </c>
      <c r="AE43">
        <f>'IDT-1'!E43</f>
        <v>0</v>
      </c>
      <c r="AF43" s="24"/>
      <c r="AG43">
        <f t="shared" si="2"/>
        <v>121.81554544786086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1.2393000000000001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19.280911282317909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76.16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</v>
      </c>
      <c r="AB44" s="75">
        <f>-STOA!Q44</f>
        <v>0</v>
      </c>
      <c r="AC44">
        <f t="shared" si="0"/>
        <v>1.0319186988322218</v>
      </c>
      <c r="AD44">
        <f t="shared" si="1"/>
        <v>121.81554544786086</v>
      </c>
      <c r="AE44">
        <f>'IDT-1'!E44</f>
        <v>0</v>
      </c>
      <c r="AF44" s="24"/>
      <c r="AG44">
        <f t="shared" si="2"/>
        <v>121.81554544786086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1.2393000000000001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19.280911282317909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76.16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</v>
      </c>
      <c r="AB45" s="75">
        <f>-STOA!Q45</f>
        <v>0</v>
      </c>
      <c r="AC45">
        <f t="shared" si="0"/>
        <v>1.0319186988322218</v>
      </c>
      <c r="AD45">
        <f t="shared" si="1"/>
        <v>121.81554544786086</v>
      </c>
      <c r="AE45">
        <f>'IDT-1'!E45</f>
        <v>0</v>
      </c>
      <c r="AF45" s="24"/>
      <c r="AG45">
        <f t="shared" si="2"/>
        <v>121.81554544786086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1.2393000000000001</v>
      </c>
      <c r="E46">
        <f>GT_NG!S46</f>
        <v>2.0672528643751664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19.280911282317909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77.13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</v>
      </c>
      <c r="AB46" s="75">
        <f>-STOA!Q46</f>
        <v>0</v>
      </c>
      <c r="AC46">
        <f t="shared" si="0"/>
        <v>1.0400666988322218</v>
      </c>
      <c r="AD46">
        <f t="shared" si="1"/>
        <v>122.77739744786086</v>
      </c>
      <c r="AE46">
        <f>'IDT-1'!E46</f>
        <v>0</v>
      </c>
      <c r="AF46" s="24"/>
      <c r="AG46">
        <f t="shared" si="2"/>
        <v>122.77739744786086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1.2393000000000001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77.13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</v>
      </c>
      <c r="AB47" s="75">
        <f>-STOA!Q47</f>
        <v>0</v>
      </c>
      <c r="AC47">
        <f t="shared" si="0"/>
        <v>1.0435030182470477</v>
      </c>
      <c r="AD47">
        <f t="shared" si="1"/>
        <v>123.18304677306817</v>
      </c>
      <c r="AE47">
        <f>'IDT-1'!E47</f>
        <v>0</v>
      </c>
      <c r="AF47" s="24"/>
      <c r="AG47">
        <f t="shared" si="2"/>
        <v>123.18304677306817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1.2393000000000001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74.239999999999995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</v>
      </c>
      <c r="AB48" s="75">
        <f>-STOA!Q48</f>
        <v>0</v>
      </c>
      <c r="AC48">
        <f t="shared" si="0"/>
        <v>1.019227018247048</v>
      </c>
      <c r="AD48">
        <f t="shared" si="1"/>
        <v>120.31732277306818</v>
      </c>
      <c r="AE48">
        <f>'IDT-1'!E48</f>
        <v>0</v>
      </c>
      <c r="AF48" s="24"/>
      <c r="AG48">
        <f t="shared" si="2"/>
        <v>120.31732277306818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1.2393000000000001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74.239999999999995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</v>
      </c>
      <c r="AB49" s="75">
        <f>-STOA!Q49</f>
        <v>0</v>
      </c>
      <c r="AC49">
        <f t="shared" si="0"/>
        <v>1.019227018247048</v>
      </c>
      <c r="AD49">
        <f t="shared" si="1"/>
        <v>120.31732277306818</v>
      </c>
      <c r="AE49">
        <f>'IDT-1'!E49</f>
        <v>0</v>
      </c>
      <c r="AF49" s="24"/>
      <c r="AG49">
        <f t="shared" si="2"/>
        <v>120.31732277306818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1.2393000000000001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74.239999999999995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</v>
      </c>
      <c r="AB50" s="75">
        <f>-STOA!Q50</f>
        <v>0</v>
      </c>
      <c r="AC50">
        <f t="shared" si="0"/>
        <v>1.019227018247048</v>
      </c>
      <c r="AD50">
        <f t="shared" si="1"/>
        <v>120.31732277306818</v>
      </c>
      <c r="AE50">
        <f>'IDT-1'!E50</f>
        <v>0</v>
      </c>
      <c r="AF50" s="24"/>
      <c r="AG50">
        <f t="shared" si="2"/>
        <v>120.31732277306818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1.2393000000000001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72.31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</v>
      </c>
      <c r="AB51" s="75">
        <f>-STOA!Q51</f>
        <v>0</v>
      </c>
      <c r="AC51">
        <f t="shared" si="0"/>
        <v>1.0030150182470479</v>
      </c>
      <c r="AD51">
        <f t="shared" si="1"/>
        <v>118.40353477306817</v>
      </c>
      <c r="AE51">
        <f>'IDT-1'!E51</f>
        <v>0</v>
      </c>
      <c r="AF51" s="24"/>
      <c r="AG51">
        <f t="shared" si="2"/>
        <v>118.40353477306817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1.2393000000000001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71.34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</v>
      </c>
      <c r="AB52" s="75">
        <f>-STOA!Q52</f>
        <v>0</v>
      </c>
      <c r="AC52">
        <f t="shared" si="0"/>
        <v>0.99486701824704782</v>
      </c>
      <c r="AD52">
        <f t="shared" si="1"/>
        <v>117.44168277306818</v>
      </c>
      <c r="AE52">
        <f>'IDT-1'!E52</f>
        <v>0</v>
      </c>
      <c r="AF52" s="24"/>
      <c r="AG52">
        <f t="shared" si="2"/>
        <v>117.44168277306818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1.2393000000000001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70.38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</v>
      </c>
      <c r="AB53" s="75">
        <f>-STOA!Q53</f>
        <v>0</v>
      </c>
      <c r="AC53">
        <f t="shared" si="0"/>
        <v>0.98680301824704775</v>
      </c>
      <c r="AD53">
        <f t="shared" si="1"/>
        <v>116.48974677306818</v>
      </c>
      <c r="AE53">
        <f>'IDT-1'!E53</f>
        <v>0</v>
      </c>
      <c r="AF53" s="24"/>
      <c r="AG53">
        <f t="shared" si="2"/>
        <v>116.48974677306818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1.2393000000000001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70.38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</v>
      </c>
      <c r="AB54" s="75">
        <f>-STOA!Q54</f>
        <v>0</v>
      </c>
      <c r="AC54">
        <f t="shared" si="0"/>
        <v>0.98680301824704775</v>
      </c>
      <c r="AD54">
        <f t="shared" si="1"/>
        <v>116.48974677306818</v>
      </c>
      <c r="AE54">
        <f>'IDT-1'!E54</f>
        <v>0</v>
      </c>
      <c r="AF54" s="24"/>
      <c r="AG54">
        <f t="shared" si="2"/>
        <v>116.48974677306818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1.2393000000000001</v>
      </c>
      <c r="E55">
        <f>GT_NG!S55</f>
        <v>2.0663382594417077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69.42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</v>
      </c>
      <c r="AB55" s="75">
        <f>-STOA!Q55</f>
        <v>0</v>
      </c>
      <c r="AC55">
        <f t="shared" si="0"/>
        <v>0.97873901824704801</v>
      </c>
      <c r="AD55">
        <f t="shared" si="1"/>
        <v>115.53781077306819</v>
      </c>
      <c r="AE55">
        <f>'IDT-1'!E55</f>
        <v>0</v>
      </c>
      <c r="AF55" s="24"/>
      <c r="AG55">
        <f t="shared" si="2"/>
        <v>115.53781077306819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1.2393000000000001</v>
      </c>
      <c r="E56">
        <f>GT_NG!S56</f>
        <v>2.0663382594417077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67.489999999999995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</v>
      </c>
      <c r="AB56" s="75">
        <f>-STOA!Q56</f>
        <v>0</v>
      </c>
      <c r="AC56">
        <f t="shared" si="0"/>
        <v>0.96252701824704789</v>
      </c>
      <c r="AD56">
        <f t="shared" si="1"/>
        <v>113.62402277306819</v>
      </c>
      <c r="AE56">
        <f>'IDT-1'!E56</f>
        <v>0</v>
      </c>
      <c r="AF56" s="24"/>
      <c r="AG56">
        <f t="shared" si="2"/>
        <v>113.62402277306819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1.2393000000000001</v>
      </c>
      <c r="E57">
        <f>GT_NG!S57</f>
        <v>2.0663382594417077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65.56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</v>
      </c>
      <c r="AB57" s="75">
        <f>-STOA!Q57</f>
        <v>0</v>
      </c>
      <c r="AC57">
        <f t="shared" si="0"/>
        <v>0.94631501824704789</v>
      </c>
      <c r="AD57">
        <f t="shared" si="1"/>
        <v>111.71023477306818</v>
      </c>
      <c r="AE57">
        <f>'IDT-1'!E57</f>
        <v>0</v>
      </c>
      <c r="AF57" s="24"/>
      <c r="AG57">
        <f t="shared" si="2"/>
        <v>111.71023477306818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1.2393000000000001</v>
      </c>
      <c r="E58">
        <f>GT_NG!S58</f>
        <v>2.0663382594417077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64.59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</v>
      </c>
      <c r="AB58" s="75">
        <f>-STOA!Q58</f>
        <v>0</v>
      </c>
      <c r="AC58">
        <f t="shared" si="0"/>
        <v>0.93816701824704785</v>
      </c>
      <c r="AD58">
        <f t="shared" si="1"/>
        <v>110.74838277306819</v>
      </c>
      <c r="AE58">
        <f>'IDT-1'!E58</f>
        <v>0</v>
      </c>
      <c r="AF58" s="24"/>
      <c r="AG58">
        <f t="shared" si="2"/>
        <v>110.74838277306819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1.2393000000000001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63.63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</v>
      </c>
      <c r="AB59" s="75">
        <f>-STOA!Q59</f>
        <v>0</v>
      </c>
      <c r="AC59">
        <f t="shared" si="0"/>
        <v>0.93010301824704777</v>
      </c>
      <c r="AD59">
        <f t="shared" si="1"/>
        <v>109.79644677306817</v>
      </c>
      <c r="AE59">
        <f>'IDT-1'!E59</f>
        <v>0</v>
      </c>
      <c r="AF59" s="24"/>
      <c r="AG59">
        <f t="shared" si="2"/>
        <v>109.79644677306817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1.2393000000000001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63.63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</v>
      </c>
      <c r="AB60" s="75">
        <f>-STOA!Q60</f>
        <v>0</v>
      </c>
      <c r="AC60">
        <f t="shared" si="0"/>
        <v>0.93010301824704777</v>
      </c>
      <c r="AD60">
        <f t="shared" si="1"/>
        <v>109.79644677306817</v>
      </c>
      <c r="AE60">
        <f>'IDT-1'!E60</f>
        <v>0</v>
      </c>
      <c r="AF60" s="24"/>
      <c r="AG60">
        <f t="shared" si="2"/>
        <v>109.79644677306817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1.2393000000000001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19.280911282317909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64.59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</v>
      </c>
      <c r="AB61" s="75">
        <f>-STOA!Q61</f>
        <v>0</v>
      </c>
      <c r="AC61">
        <f t="shared" si="0"/>
        <v>0.93472301615078068</v>
      </c>
      <c r="AD61">
        <f t="shared" si="1"/>
        <v>110.34182652560882</v>
      </c>
      <c r="AE61">
        <f>'IDT-1'!E61</f>
        <v>0</v>
      </c>
      <c r="AF61" s="24"/>
      <c r="AG61">
        <f t="shared" si="2"/>
        <v>110.34182652560882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1.2393000000000001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19.280911282317909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66.52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</v>
      </c>
      <c r="AB62" s="75">
        <f>-STOA!Q62</f>
        <v>0</v>
      </c>
      <c r="AC62">
        <f t="shared" si="0"/>
        <v>0.95093501615078069</v>
      </c>
      <c r="AD62">
        <f t="shared" si="1"/>
        <v>112.25561452560883</v>
      </c>
      <c r="AE62">
        <f>'IDT-1'!E62</f>
        <v>0</v>
      </c>
      <c r="AF62" s="24"/>
      <c r="AG62">
        <f t="shared" si="2"/>
        <v>112.25561452560883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1.2393000000000001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19.280911282317909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62.67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</v>
      </c>
      <c r="AB63" s="75">
        <f>-STOA!Q63</f>
        <v>0</v>
      </c>
      <c r="AC63">
        <f t="shared" si="0"/>
        <v>0.91859501615078076</v>
      </c>
      <c r="AD63">
        <f t="shared" si="1"/>
        <v>108.43795452560884</v>
      </c>
      <c r="AE63">
        <f>'IDT-1'!E63</f>
        <v>0</v>
      </c>
      <c r="AF63" s="24"/>
      <c r="AG63">
        <f t="shared" si="2"/>
        <v>108.43795452560884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1.2393000000000001</v>
      </c>
      <c r="E64">
        <f>GT_NG!S64</f>
        <v>2.0663382594417077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19.280911282317909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65.56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</v>
      </c>
      <c r="AB64" s="75">
        <f>-STOA!Q64</f>
        <v>0</v>
      </c>
      <c r="AC64">
        <f t="shared" si="0"/>
        <v>0.94287101615078062</v>
      </c>
      <c r="AD64">
        <f t="shared" si="1"/>
        <v>111.30367852560883</v>
      </c>
      <c r="AE64">
        <f>'IDT-1'!E64</f>
        <v>0</v>
      </c>
      <c r="AF64" s="24"/>
      <c r="AG64">
        <f t="shared" si="2"/>
        <v>111.30367852560883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1.2393000000000001</v>
      </c>
      <c r="E65">
        <f>GT_NG!S65</f>
        <v>2.0663382594417077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19.280911282317909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64.59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</v>
      </c>
      <c r="AB65" s="75">
        <f>-STOA!Q65</f>
        <v>0</v>
      </c>
      <c r="AC65">
        <f t="shared" si="0"/>
        <v>0.93472301615078068</v>
      </c>
      <c r="AD65">
        <f t="shared" si="1"/>
        <v>110.34182652560882</v>
      </c>
      <c r="AE65">
        <f>'IDT-1'!E65</f>
        <v>0</v>
      </c>
      <c r="AF65" s="24"/>
      <c r="AG65">
        <f t="shared" si="2"/>
        <v>110.34182652560882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1.2393000000000001</v>
      </c>
      <c r="E66">
        <f>GT_NG!S66</f>
        <v>2.0663382594417077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19.280911282317909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65.56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</v>
      </c>
      <c r="AB66" s="75">
        <f>-STOA!Q66</f>
        <v>0</v>
      </c>
      <c r="AC66">
        <f t="shared" si="0"/>
        <v>0.94287101615078062</v>
      </c>
      <c r="AD66">
        <f t="shared" si="1"/>
        <v>111.30367852560883</v>
      </c>
      <c r="AE66">
        <f>'IDT-1'!E66</f>
        <v>0</v>
      </c>
      <c r="AF66" s="24"/>
      <c r="AG66">
        <f t="shared" si="2"/>
        <v>111.30367852560883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1.2393000000000001</v>
      </c>
      <c r="E67">
        <f>GT_NG!S67</f>
        <v>2.0663382594417077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19.280911282317909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75.94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0.8276230161507806</v>
      </c>
      <c r="AD67">
        <f t="shared" si="1"/>
        <v>97.698926525608826</v>
      </c>
      <c r="AE67">
        <f>'IDT-1'!E67</f>
        <v>0</v>
      </c>
      <c r="AF67" s="24"/>
      <c r="AG67">
        <f t="shared" si="2"/>
        <v>97.698926525608826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1.2393000000000001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19.280911282317909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88.53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0.93337901615078067</v>
      </c>
      <c r="AD68">
        <f t="shared" ref="AD68:AD98" si="4">SUM(B68:AB68,AI68:AR68)-AC68</f>
        <v>110.18317052560883</v>
      </c>
      <c r="AE68">
        <f>'IDT-1'!E68</f>
        <v>0</v>
      </c>
      <c r="AF68" s="24"/>
      <c r="AG68">
        <f t="shared" ref="AG68:AG98" si="5">SUM(AD68:AF68)+AT68</f>
        <v>110.18317052560883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1.2393000000000001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89.66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0.94051136137931024</v>
      </c>
      <c r="AD69">
        <f t="shared" si="4"/>
        <v>111.0251268980624</v>
      </c>
      <c r="AE69">
        <f>'IDT-1'!E69</f>
        <v>0</v>
      </c>
      <c r="AF69" s="24"/>
      <c r="AG69">
        <f t="shared" si="5"/>
        <v>111.0251268980624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1.2393000000000001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89.66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0.94051136137931024</v>
      </c>
      <c r="AD70">
        <f t="shared" si="4"/>
        <v>111.0251268980624</v>
      </c>
      <c r="AE70">
        <f>'IDT-1'!E70</f>
        <v>0</v>
      </c>
      <c r="AF70" s="24"/>
      <c r="AG70">
        <f t="shared" si="5"/>
        <v>111.0251268980624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1.2393000000000001</v>
      </c>
      <c r="E71">
        <f>GT_NG!S71</f>
        <v>2.0663382594417077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89.66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0.94051136137931024</v>
      </c>
      <c r="AD71">
        <f t="shared" si="4"/>
        <v>111.0251268980624</v>
      </c>
      <c r="AE71">
        <f>'IDT-1'!E71</f>
        <v>0</v>
      </c>
      <c r="AF71" s="24"/>
      <c r="AG71">
        <f t="shared" si="5"/>
        <v>111.0251268980624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1.2393000000000001</v>
      </c>
      <c r="E72">
        <f>GT_NG!S72</f>
        <v>2.0663382594417077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89.66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0.94051136137931024</v>
      </c>
      <c r="AD72">
        <f t="shared" si="4"/>
        <v>111.0251268980624</v>
      </c>
      <c r="AE72">
        <f>'IDT-1'!E72</f>
        <v>0</v>
      </c>
      <c r="AF72" s="24"/>
      <c r="AG72">
        <f t="shared" si="5"/>
        <v>111.0251268980624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1.2393000000000001</v>
      </c>
      <c r="E73">
        <f>GT_NG!S73</f>
        <v>2.0663382594417077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89.66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1.0214873613793103</v>
      </c>
      <c r="AD73">
        <f t="shared" si="4"/>
        <v>120.58415089806239</v>
      </c>
      <c r="AE73">
        <f>'IDT-1'!E73</f>
        <v>0</v>
      </c>
      <c r="AF73" s="24"/>
      <c r="AG73">
        <f t="shared" si="5"/>
        <v>120.58415089806239</v>
      </c>
      <c r="AI73" s="34">
        <f>PXIL!K73</f>
        <v>0</v>
      </c>
      <c r="AJ73" s="34">
        <f>PXIL!Q73</f>
        <v>0</v>
      </c>
      <c r="AK73" s="34">
        <f>RTM_IEX!K73</f>
        <v>9.64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1.2393000000000001</v>
      </c>
      <c r="E74">
        <f>GT_NG!S74</f>
        <v>2.0663382594417077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89.66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1.0619753613793101</v>
      </c>
      <c r="AD74">
        <f t="shared" si="4"/>
        <v>125.3636628980624</v>
      </c>
      <c r="AE74">
        <f>'IDT-1'!E74</f>
        <v>0</v>
      </c>
      <c r="AF74" s="24"/>
      <c r="AG74">
        <f t="shared" si="5"/>
        <v>125.3636628980624</v>
      </c>
      <c r="AI74" s="34">
        <f>PXIL!K74</f>
        <v>0</v>
      </c>
      <c r="AJ74" s="34">
        <f>PXIL!Q74</f>
        <v>0</v>
      </c>
      <c r="AK74" s="34">
        <f>RTM_IEX!K74</f>
        <v>14.46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1.2393000000000001</v>
      </c>
      <c r="E75">
        <f>GT_NG!S75</f>
        <v>2.0834154351395733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19.059999999999999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89.66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1.0627068096551724</v>
      </c>
      <c r="AD75">
        <f t="shared" si="4"/>
        <v>125.4500086254844</v>
      </c>
      <c r="AE75">
        <f>'IDT-1'!E75</f>
        <v>0</v>
      </c>
      <c r="AF75" s="24"/>
      <c r="AG75">
        <f t="shared" si="5"/>
        <v>125.4500086254844</v>
      </c>
      <c r="AI75" s="34">
        <f>PXIL!K75</f>
        <v>0</v>
      </c>
      <c r="AJ75" s="34">
        <f>PXIL!Q75</f>
        <v>0</v>
      </c>
      <c r="AK75" s="34">
        <f>RTM_IEX!K75</f>
        <v>14.47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1.2393000000000001</v>
      </c>
      <c r="E76">
        <f>GT_NG!S76</f>
        <v>2.0834154351395733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89.66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1.0621188096551724</v>
      </c>
      <c r="AD76">
        <f t="shared" si="4"/>
        <v>125.3805966254844</v>
      </c>
      <c r="AE76">
        <f>'IDT-1'!E76</f>
        <v>0</v>
      </c>
      <c r="AF76" s="24"/>
      <c r="AG76">
        <f t="shared" si="5"/>
        <v>125.3805966254844</v>
      </c>
      <c r="AI76" s="34">
        <f>PXIL!K76</f>
        <v>0</v>
      </c>
      <c r="AJ76" s="34">
        <f>PXIL!Q76</f>
        <v>0</v>
      </c>
      <c r="AK76" s="34">
        <f>RTM_IEX!K76</f>
        <v>14.46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1.2393000000000001</v>
      </c>
      <c r="E77">
        <f>GT_NG!S77</f>
        <v>2.0834154351395733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89.66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1.0621188096551724</v>
      </c>
      <c r="AD77">
        <f t="shared" si="4"/>
        <v>125.3805966254844</v>
      </c>
      <c r="AE77">
        <f>'IDT-1'!E77</f>
        <v>0</v>
      </c>
      <c r="AF77" s="24"/>
      <c r="AG77">
        <f t="shared" si="5"/>
        <v>125.3805966254844</v>
      </c>
      <c r="AI77" s="34">
        <f>PXIL!K77</f>
        <v>0</v>
      </c>
      <c r="AJ77" s="34">
        <f>PXIL!Q77</f>
        <v>0</v>
      </c>
      <c r="AK77" s="34">
        <f>RTM_IEX!K77</f>
        <v>14.46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1.2393000000000001</v>
      </c>
      <c r="E78">
        <f>GT_NG!S78</f>
        <v>2.0834154351395733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89.66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1.0621188096551724</v>
      </c>
      <c r="AD78">
        <f t="shared" si="4"/>
        <v>125.3805966254844</v>
      </c>
      <c r="AE78">
        <f>'IDT-1'!E78</f>
        <v>0</v>
      </c>
      <c r="AF78" s="24"/>
      <c r="AG78">
        <f t="shared" si="5"/>
        <v>125.3805966254844</v>
      </c>
      <c r="AI78" s="34">
        <f>PXIL!K78</f>
        <v>0</v>
      </c>
      <c r="AJ78" s="34">
        <f>PXIL!Q78</f>
        <v>0</v>
      </c>
      <c r="AK78" s="34">
        <f>RTM_IEX!K78</f>
        <v>14.46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1.2393000000000001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19.170000000000002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89.66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1.0635468096551723</v>
      </c>
      <c r="AD79">
        <f t="shared" si="4"/>
        <v>125.54916862548438</v>
      </c>
      <c r="AE79">
        <f>'IDT-1'!E79</f>
        <v>0</v>
      </c>
      <c r="AF79" s="24"/>
      <c r="AG79">
        <f t="shared" si="5"/>
        <v>125.54916862548438</v>
      </c>
      <c r="AI79" s="34">
        <f>PXIL!K79</f>
        <v>0</v>
      </c>
      <c r="AJ79" s="34">
        <f>PXIL!Q79</f>
        <v>0</v>
      </c>
      <c r="AK79" s="34">
        <f>RTM_IEX!K79</f>
        <v>14.46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1.2393000000000001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19.170000000000002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89.66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1.0635468096551723</v>
      </c>
      <c r="AD80">
        <f t="shared" si="4"/>
        <v>125.54916862548438</v>
      </c>
      <c r="AE80">
        <f>'IDT-1'!E80</f>
        <v>0</v>
      </c>
      <c r="AF80" s="24"/>
      <c r="AG80">
        <f t="shared" si="5"/>
        <v>125.54916862548438</v>
      </c>
      <c r="AI80" s="34">
        <f>PXIL!K80</f>
        <v>0</v>
      </c>
      <c r="AJ80" s="34">
        <f>PXIL!Q80</f>
        <v>0</v>
      </c>
      <c r="AK80" s="34">
        <f>RTM_IEX!K80</f>
        <v>14.46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1.2393000000000001</v>
      </c>
      <c r="E81">
        <f>GT_NG!S81</f>
        <v>2.0834154351395733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89.66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1.0679224665229099</v>
      </c>
      <c r="AD81">
        <f t="shared" si="4"/>
        <v>126.06570450049018</v>
      </c>
      <c r="AE81">
        <f>'IDT-1'!E81</f>
        <v>0</v>
      </c>
      <c r="AF81" s="24"/>
      <c r="AG81">
        <f t="shared" si="5"/>
        <v>126.06570450049018</v>
      </c>
      <c r="AI81" s="34">
        <f>PXIL!K81</f>
        <v>0</v>
      </c>
      <c r="AJ81" s="34">
        <f>PXIL!Q81</f>
        <v>0</v>
      </c>
      <c r="AK81" s="34">
        <f>RTM_IEX!K81</f>
        <v>14.46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1.2393000000000001</v>
      </c>
      <c r="E82">
        <f>GT_NG!S82</f>
        <v>2.0834154351395733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89.66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1.0679224665229099</v>
      </c>
      <c r="AD82">
        <f t="shared" si="4"/>
        <v>126.06570450049018</v>
      </c>
      <c r="AE82">
        <f>'IDT-1'!E82</f>
        <v>0</v>
      </c>
      <c r="AF82" s="24"/>
      <c r="AG82">
        <f t="shared" si="5"/>
        <v>126.06570450049018</v>
      </c>
      <c r="AI82" s="34">
        <f>PXIL!K82</f>
        <v>0</v>
      </c>
      <c r="AJ82" s="34">
        <f>PXIL!Q82</f>
        <v>0</v>
      </c>
      <c r="AK82" s="34">
        <f>RTM_IEX!K82</f>
        <v>14.46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1.2393000000000001</v>
      </c>
      <c r="E83">
        <f>GT_NG!S83</f>
        <v>2.0834154351395733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21.89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89.66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0.96493080965517231</v>
      </c>
      <c r="AD83">
        <f t="shared" si="4"/>
        <v>113.9077846254844</v>
      </c>
      <c r="AE83">
        <f>'IDT-1'!E83</f>
        <v>0</v>
      </c>
      <c r="AF83" s="24"/>
      <c r="AG83">
        <f t="shared" si="5"/>
        <v>113.9077846254844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1.2393000000000001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89.66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0.94646236519707405</v>
      </c>
      <c r="AD84">
        <f t="shared" si="4"/>
        <v>111.7276287296927</v>
      </c>
      <c r="AE84">
        <f>'IDT-1'!E84</f>
        <v>0</v>
      </c>
      <c r="AF84" s="24"/>
      <c r="AG84">
        <f t="shared" si="5"/>
        <v>111.7276287296927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1.2393000000000001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89.66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0.94646236519707405</v>
      </c>
      <c r="AD85">
        <f t="shared" si="4"/>
        <v>111.7276287296927</v>
      </c>
      <c r="AE85">
        <f>'IDT-1'!E85</f>
        <v>0</v>
      </c>
      <c r="AF85" s="24"/>
      <c r="AG85">
        <f t="shared" si="5"/>
        <v>111.7276287296927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1.2684600000000001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89.66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0.94670730919707402</v>
      </c>
      <c r="AD86">
        <f t="shared" si="4"/>
        <v>111.75654378569268</v>
      </c>
      <c r="AE86">
        <f>'IDT-1'!E86</f>
        <v>0</v>
      </c>
      <c r="AF86" s="24"/>
      <c r="AG86">
        <f t="shared" si="5"/>
        <v>111.75654378569268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1.2684600000000001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87.73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0.93049530919707413</v>
      </c>
      <c r="AD87">
        <f t="shared" si="4"/>
        <v>109.84275578569272</v>
      </c>
      <c r="AE87">
        <f>'IDT-1'!E87</f>
        <v>0</v>
      </c>
      <c r="AF87" s="24"/>
      <c r="AG87">
        <f t="shared" si="5"/>
        <v>109.84275578569272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1.2684600000000001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87.73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0.93049530919707413</v>
      </c>
      <c r="AD88">
        <f t="shared" si="4"/>
        <v>109.84275578569272</v>
      </c>
      <c r="AE88">
        <f>'IDT-1'!E88</f>
        <v>0</v>
      </c>
      <c r="AF88" s="24"/>
      <c r="AG88">
        <f t="shared" si="5"/>
        <v>109.84275578569272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1.2684600000000001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85.8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0.91428330919707412</v>
      </c>
      <c r="AD89">
        <f t="shared" si="4"/>
        <v>107.92896778569271</v>
      </c>
      <c r="AE89">
        <f>'IDT-1'!E89</f>
        <v>0</v>
      </c>
      <c r="AF89" s="24"/>
      <c r="AG89">
        <f t="shared" si="5"/>
        <v>107.92896778569271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1.2684600000000001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84.84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0.90621930919707405</v>
      </c>
      <c r="AD90">
        <f t="shared" si="4"/>
        <v>106.9770317856927</v>
      </c>
      <c r="AE90">
        <f>'IDT-1'!E90</f>
        <v>0</v>
      </c>
      <c r="AF90" s="24"/>
      <c r="AG90">
        <f t="shared" si="5"/>
        <v>106.9770317856927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1.2684600000000001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80.98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0.87379530919707415</v>
      </c>
      <c r="AD91">
        <f t="shared" si="4"/>
        <v>103.14945578569271</v>
      </c>
      <c r="AE91">
        <f>'IDT-1'!E91</f>
        <v>0</v>
      </c>
      <c r="AF91" s="24"/>
      <c r="AG91">
        <f t="shared" si="5"/>
        <v>103.14945578569271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1.2684600000000001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80.02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0.86573130919707408</v>
      </c>
      <c r="AD92">
        <f t="shared" si="4"/>
        <v>102.19751978569271</v>
      </c>
      <c r="AE92">
        <f>'IDT-1'!E92</f>
        <v>0</v>
      </c>
      <c r="AF92" s="24"/>
      <c r="AG92">
        <f t="shared" si="5"/>
        <v>102.19751978569271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1.2684600000000001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77.13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0.84145530919707401</v>
      </c>
      <c r="AD93">
        <f t="shared" si="4"/>
        <v>99.331795785692691</v>
      </c>
      <c r="AE93">
        <f>'IDT-1'!E93</f>
        <v>0</v>
      </c>
      <c r="AF93" s="24"/>
      <c r="AG93">
        <f t="shared" si="5"/>
        <v>99.331795785692691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1.2684600000000001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77.13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0.84145530919707401</v>
      </c>
      <c r="AD94">
        <f t="shared" si="4"/>
        <v>99.331795785692691</v>
      </c>
      <c r="AE94">
        <f>'IDT-1'!E94</f>
        <v>0</v>
      </c>
      <c r="AF94" s="24"/>
      <c r="AG94">
        <f t="shared" si="5"/>
        <v>99.331795785692691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1.2684600000000001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73.27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0.80903130919707411</v>
      </c>
      <c r="AD95">
        <f t="shared" si="4"/>
        <v>95.504219785692712</v>
      </c>
      <c r="AE95">
        <f>'IDT-1'!E95</f>
        <v>0</v>
      </c>
      <c r="AF95" s="24"/>
      <c r="AG95">
        <f t="shared" si="5"/>
        <v>95.504219785692712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1.2684600000000001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73.27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0.80903130919707411</v>
      </c>
      <c r="AD96">
        <f t="shared" si="4"/>
        <v>95.504219785692712</v>
      </c>
      <c r="AE96">
        <f>'IDT-1'!E96</f>
        <v>0</v>
      </c>
      <c r="AF96" s="24"/>
      <c r="AG96">
        <f t="shared" si="5"/>
        <v>95.504219785692712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1.2684600000000001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71.34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0.792819309197074</v>
      </c>
      <c r="AD97">
        <f t="shared" si="4"/>
        <v>93.590431785692701</v>
      </c>
      <c r="AE97">
        <f>'IDT-1'!E97</f>
        <v>0</v>
      </c>
      <c r="AF97" s="24"/>
      <c r="AG97">
        <f t="shared" si="5"/>
        <v>93.590431785692701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1.2684600000000001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69.42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0.77669130919707419</v>
      </c>
      <c r="AD98">
        <f t="shared" si="4"/>
        <v>91.686559785692708</v>
      </c>
      <c r="AE98">
        <f>'IDT-1'!E98</f>
        <v>0</v>
      </c>
      <c r="AF98" s="24"/>
      <c r="AG98">
        <f t="shared" si="5"/>
        <v>91.686559785692708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4.9854282222826014E-2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0.46807756269166495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1.7810624999999995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0.16870000000000007</v>
      </c>
      <c r="AB99" s="75">
        <f t="shared" si="6"/>
        <v>0</v>
      </c>
      <c r="AC99">
        <f t="shared" si="6"/>
        <v>2.1275667713281727E-2</v>
      </c>
      <c r="AD99">
        <f t="shared" si="6"/>
        <v>2.5115419172012086</v>
      </c>
      <c r="AE99">
        <f t="shared" si="6"/>
        <v>0</v>
      </c>
      <c r="AG99">
        <f t="shared" si="6"/>
        <v>2.5115419172012086</v>
      </c>
      <c r="AI99">
        <f t="shared" si="6"/>
        <v>0</v>
      </c>
      <c r="AJ99">
        <f t="shared" si="6"/>
        <v>0</v>
      </c>
      <c r="AK99">
        <f t="shared" si="6"/>
        <v>3.4947500000000013E-2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45255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6.1602407444383646E-2</v>
      </c>
      <c r="AD3">
        <f>SUM(B3:AB3,AI3:AR3)-AC3</f>
        <v>6.468629063320857</v>
      </c>
      <c r="AE3">
        <f>'IDT-1'!D3</f>
        <v>0</v>
      </c>
      <c r="AF3" s="24"/>
      <c r="AG3">
        <f>SUM(AD3:AF3)</f>
        <v>6.468629063320857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-0.4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6.4143754761850358E-2</v>
      </c>
      <c r="AD4">
        <f t="shared" ref="AD4:AD67" si="1">SUM(B4:AB4,AI4:AR4)-AC4</f>
        <v>6.1660877160033909</v>
      </c>
      <c r="AE4">
        <f>'IDT-1'!D4</f>
        <v>0</v>
      </c>
      <c r="AF4" s="24"/>
      <c r="AG4">
        <f t="shared" ref="AG4:AG67" si="2">SUM(AD4:AF4)</f>
        <v>6.1660877160033909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-0.7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6.6685102079317091E-2</v>
      </c>
      <c r="AD5">
        <f t="shared" si="1"/>
        <v>5.8635463686859239</v>
      </c>
      <c r="AE5">
        <f>'IDT-1'!D5</f>
        <v>0</v>
      </c>
      <c r="AF5" s="24"/>
      <c r="AG5">
        <f t="shared" si="2"/>
        <v>5.8635463686859239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6.6685102079317091E-2</v>
      </c>
      <c r="AD6">
        <f t="shared" si="1"/>
        <v>5.8635463686859239</v>
      </c>
      <c r="AE6">
        <f>'IDT-1'!D6</f>
        <v>0</v>
      </c>
      <c r="AF6" s="24"/>
      <c r="AG6">
        <f t="shared" si="2"/>
        <v>5.8635463686859239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6.6685102079317091E-2</v>
      </c>
      <c r="AD7">
        <f t="shared" si="1"/>
        <v>5.8635463686859239</v>
      </c>
      <c r="AE7">
        <f>'IDT-1'!D7</f>
        <v>0</v>
      </c>
      <c r="AF7" s="24"/>
      <c r="AG7">
        <f t="shared" si="2"/>
        <v>5.8635463686859239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6.6685102079317091E-2</v>
      </c>
      <c r="AD8">
        <f t="shared" si="1"/>
        <v>5.8635463686859239</v>
      </c>
      <c r="AE8">
        <f>'IDT-1'!D8</f>
        <v>0</v>
      </c>
      <c r="AF8" s="24"/>
      <c r="AG8">
        <f t="shared" si="2"/>
        <v>5.8635463686859239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6.8379333624294894E-2</v>
      </c>
      <c r="AD9">
        <f t="shared" si="1"/>
        <v>5.6618521371409463</v>
      </c>
      <c r="AE9">
        <f>'IDT-1'!D9</f>
        <v>0</v>
      </c>
      <c r="AF9" s="24"/>
      <c r="AG9">
        <f t="shared" si="2"/>
        <v>5.6618521371409463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-1.2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6.8379333624294894E-2</v>
      </c>
      <c r="AD10">
        <f t="shared" si="1"/>
        <v>5.6618521371409463</v>
      </c>
      <c r="AE10">
        <f>'IDT-1'!D10</f>
        <v>0</v>
      </c>
      <c r="AF10" s="24"/>
      <c r="AG10">
        <f t="shared" si="2"/>
        <v>5.6618521371409463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-1.2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6.8379333624294894E-2</v>
      </c>
      <c r="AD11">
        <f t="shared" si="1"/>
        <v>5.6618521371409463</v>
      </c>
      <c r="AE11">
        <f>'IDT-1'!D11</f>
        <v>0</v>
      </c>
      <c r="AF11" s="24"/>
      <c r="AG11">
        <f t="shared" si="2"/>
        <v>5.6618521371409463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-1.2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6.8379333624294894E-2</v>
      </c>
      <c r="AD12">
        <f t="shared" si="1"/>
        <v>5.6618521371409463</v>
      </c>
      <c r="AE12">
        <f>'IDT-1'!D12</f>
        <v>0</v>
      </c>
      <c r="AF12" s="24"/>
      <c r="AG12">
        <f t="shared" si="2"/>
        <v>5.6618521371409463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-1.2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6.8379333624294894E-2</v>
      </c>
      <c r="AD13">
        <f t="shared" si="1"/>
        <v>5.6618521371409463</v>
      </c>
      <c r="AE13">
        <f>'IDT-1'!D13</f>
        <v>0</v>
      </c>
      <c r="AF13" s="24"/>
      <c r="AG13">
        <f t="shared" si="2"/>
        <v>5.6618521371409463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6.7532217851805992E-2</v>
      </c>
      <c r="AD14">
        <f t="shared" si="1"/>
        <v>5.7626992529134355</v>
      </c>
      <c r="AE14">
        <f>'IDT-1'!D14</f>
        <v>0</v>
      </c>
      <c r="AF14" s="24"/>
      <c r="AG14">
        <f t="shared" si="2"/>
        <v>5.7626992529134355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-1.1000000000000001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6.6685102079317091E-2</v>
      </c>
      <c r="AD15">
        <f t="shared" si="1"/>
        <v>5.8635463686859239</v>
      </c>
      <c r="AE15">
        <f>'IDT-1'!D15</f>
        <v>0</v>
      </c>
      <c r="AF15" s="24"/>
      <c r="AG15">
        <f t="shared" si="2"/>
        <v>5.8635463686859239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6.6685102079317091E-2</v>
      </c>
      <c r="AD16">
        <f t="shared" si="1"/>
        <v>5.8635463686859239</v>
      </c>
      <c r="AE16">
        <f>'IDT-1'!D16</f>
        <v>0</v>
      </c>
      <c r="AF16" s="24"/>
      <c r="AG16">
        <f t="shared" si="2"/>
        <v>5.8635463686859239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6.4990870534339273E-2</v>
      </c>
      <c r="AD17">
        <f t="shared" si="1"/>
        <v>6.0652406002309016</v>
      </c>
      <c r="AE17">
        <f>'IDT-1'!D17</f>
        <v>0</v>
      </c>
      <c r="AF17" s="24"/>
      <c r="AG17">
        <f t="shared" si="2"/>
        <v>6.0652406002309016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-0.8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6.3296638989361456E-2</v>
      </c>
      <c r="AD18">
        <f t="shared" si="1"/>
        <v>6.2669348317758802</v>
      </c>
      <c r="AE18">
        <f>'IDT-1'!D18</f>
        <v>0</v>
      </c>
      <c r="AF18" s="24"/>
      <c r="AG18">
        <f t="shared" si="2"/>
        <v>6.2669348317758802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-0.6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6.1602407444383646E-2</v>
      </c>
      <c r="AD19">
        <f t="shared" si="1"/>
        <v>6.468629063320857</v>
      </c>
      <c r="AE19">
        <f>'IDT-1'!D19</f>
        <v>0</v>
      </c>
      <c r="AF19" s="24"/>
      <c r="AG19">
        <f t="shared" si="2"/>
        <v>6.468629063320857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-0.4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5.8213944354428018E-2</v>
      </c>
      <c r="AD20">
        <f t="shared" si="1"/>
        <v>6.8720175264108132</v>
      </c>
      <c r="AE20">
        <f>'IDT-1'!D20</f>
        <v>0</v>
      </c>
      <c r="AF20" s="24"/>
      <c r="AG20">
        <f t="shared" si="2"/>
        <v>6.8720175264108132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6.1405944354428019E-2</v>
      </c>
      <c r="AD21">
        <f t="shared" si="1"/>
        <v>7.2488255264108128</v>
      </c>
      <c r="AE21">
        <f>'IDT-1'!D21</f>
        <v>0</v>
      </c>
      <c r="AF21" s="24"/>
      <c r="AG21">
        <f t="shared" si="2"/>
        <v>7.2488255264108128</v>
      </c>
      <c r="AI21" s="34">
        <f>PXIL!L21</f>
        <v>0</v>
      </c>
      <c r="AJ21" s="34">
        <f>PXIL!R21</f>
        <v>0</v>
      </c>
      <c r="AK21" s="34">
        <f>RTM_IEX!L21</f>
        <v>0.38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6.627794435442802E-2</v>
      </c>
      <c r="AD22">
        <f t="shared" si="1"/>
        <v>7.8239535264108131</v>
      </c>
      <c r="AE22">
        <f>'IDT-1'!D22</f>
        <v>0</v>
      </c>
      <c r="AF22" s="24"/>
      <c r="AG22">
        <f t="shared" si="2"/>
        <v>7.8239535264108131</v>
      </c>
      <c r="AI22" s="34">
        <f>PXIL!L22</f>
        <v>0</v>
      </c>
      <c r="AJ22" s="34">
        <f>PXIL!R22</f>
        <v>0</v>
      </c>
      <c r="AK22" s="34">
        <f>RTM_IEX!L22</f>
        <v>0.96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7.6021944354428023E-2</v>
      </c>
      <c r="AD23">
        <f t="shared" si="1"/>
        <v>8.9742095264108119</v>
      </c>
      <c r="AE23">
        <f>'IDT-1'!D23</f>
        <v>0</v>
      </c>
      <c r="AF23" s="24"/>
      <c r="AG23">
        <f t="shared" si="2"/>
        <v>8.9742095264108119</v>
      </c>
      <c r="AI23" s="34">
        <f>PXIL!L23</f>
        <v>0</v>
      </c>
      <c r="AJ23" s="34">
        <f>PXIL!R23</f>
        <v>0</v>
      </c>
      <c r="AK23" s="34">
        <f>RTM_IEX!L23</f>
        <v>2.12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8.7361944354428012E-2</v>
      </c>
      <c r="AD24">
        <f t="shared" si="1"/>
        <v>10.312869526410815</v>
      </c>
      <c r="AE24">
        <f>'IDT-1'!D24</f>
        <v>0</v>
      </c>
      <c r="AF24" s="24"/>
      <c r="AG24">
        <f t="shared" si="2"/>
        <v>10.312869526410815</v>
      </c>
      <c r="AI24" s="34">
        <f>PXIL!L24</f>
        <v>0</v>
      </c>
      <c r="AJ24" s="34">
        <f>PXIL!R24</f>
        <v>0</v>
      </c>
      <c r="AK24" s="34">
        <f>RTM_IEX!L24</f>
        <v>3.47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9.6265944354428021E-2</v>
      </c>
      <c r="AD25">
        <f t="shared" si="1"/>
        <v>11.363965526410812</v>
      </c>
      <c r="AE25">
        <f>'IDT-1'!D25</f>
        <v>0</v>
      </c>
      <c r="AF25" s="24"/>
      <c r="AG25">
        <f t="shared" si="2"/>
        <v>11.363965526410812</v>
      </c>
      <c r="AI25" s="34">
        <f>PXIL!L25</f>
        <v>0</v>
      </c>
      <c r="AJ25" s="34">
        <f>PXIL!R25</f>
        <v>0</v>
      </c>
      <c r="AK25" s="34">
        <f>RTM_IEX!L25</f>
        <v>4.53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0.10432994435442802</v>
      </c>
      <c r="AD26">
        <f t="shared" si="1"/>
        <v>12.315901526410814</v>
      </c>
      <c r="AE26">
        <f>'IDT-1'!D26</f>
        <v>0</v>
      </c>
      <c r="AF26" s="24"/>
      <c r="AG26">
        <f t="shared" si="2"/>
        <v>12.315901526410814</v>
      </c>
      <c r="AI26" s="34">
        <f>PXIL!L26</f>
        <v>0</v>
      </c>
      <c r="AJ26" s="34">
        <f>PXIL!R26</f>
        <v>0</v>
      </c>
      <c r="AK26" s="34">
        <f>RTM_IEX!L26</f>
        <v>5.49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5.0002363284019475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0.11079798515857635</v>
      </c>
      <c r="AD27">
        <f t="shared" si="1"/>
        <v>13.079438343243371</v>
      </c>
      <c r="AE27">
        <f>'IDT-1'!D27</f>
        <v>0</v>
      </c>
      <c r="AF27" s="24"/>
      <c r="AG27">
        <f t="shared" si="2"/>
        <v>13.079438343243371</v>
      </c>
      <c r="AI27" s="34">
        <f>PXIL!L27</f>
        <v>0</v>
      </c>
      <c r="AJ27" s="34">
        <f>PXIL!R27</f>
        <v>0</v>
      </c>
      <c r="AK27" s="34">
        <f>RTM_IEX!L27</f>
        <v>6.26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5.0002363284019475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0.12784998515857635</v>
      </c>
      <c r="AD28">
        <f t="shared" si="1"/>
        <v>15.092386343243369</v>
      </c>
      <c r="AE28">
        <f>'IDT-1'!D28</f>
        <v>0</v>
      </c>
      <c r="AF28" s="24"/>
      <c r="AG28">
        <f t="shared" si="2"/>
        <v>15.092386343243369</v>
      </c>
      <c r="AI28" s="34">
        <f>PXIL!L28</f>
        <v>0</v>
      </c>
      <c r="AJ28" s="34">
        <f>PXIL!R28</f>
        <v>0</v>
      </c>
      <c r="AK28" s="34">
        <f>RTM_IEX!L28</f>
        <v>8.2899999999999991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5.0002363284019475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0.13347798515857634</v>
      </c>
      <c r="AD29">
        <f t="shared" si="1"/>
        <v>15.756758343243371</v>
      </c>
      <c r="AE29">
        <f>'IDT-1'!D29</f>
        <v>0</v>
      </c>
      <c r="AF29" s="24"/>
      <c r="AG29">
        <f t="shared" si="2"/>
        <v>15.756758343243371</v>
      </c>
      <c r="AI29" s="34">
        <f>PXIL!L29</f>
        <v>0</v>
      </c>
      <c r="AJ29" s="34">
        <f>PXIL!R29</f>
        <v>0</v>
      </c>
      <c r="AK29" s="34">
        <f>RTM_IEX!L29</f>
        <v>8.9600000000000009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5.0002363284019475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0.13750998515857635</v>
      </c>
      <c r="AD30">
        <f t="shared" si="1"/>
        <v>16.232726343243371</v>
      </c>
      <c r="AE30">
        <f>'IDT-1'!D30</f>
        <v>0</v>
      </c>
      <c r="AF30" s="24"/>
      <c r="AG30">
        <f t="shared" si="2"/>
        <v>16.232726343243371</v>
      </c>
      <c r="AI30" s="34">
        <f>PXIL!L30</f>
        <v>0</v>
      </c>
      <c r="AJ30" s="34">
        <f>PXIL!R30</f>
        <v>0</v>
      </c>
      <c r="AK30" s="34">
        <f>RTM_IEX!L30</f>
        <v>9.44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5.0002363284019475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2.0299999999999998</v>
      </c>
      <c r="AB31" s="75">
        <f>-STOA!R31</f>
        <v>0</v>
      </c>
      <c r="AC31">
        <f t="shared" si="0"/>
        <v>0.14565798515857636</v>
      </c>
      <c r="AD31">
        <f t="shared" si="1"/>
        <v>17.194578343243375</v>
      </c>
      <c r="AE31">
        <f>'IDT-1'!D31</f>
        <v>0</v>
      </c>
      <c r="AF31" s="24"/>
      <c r="AG31">
        <f t="shared" si="2"/>
        <v>17.194578343243375</v>
      </c>
      <c r="AI31" s="34">
        <f>PXIL!L31</f>
        <v>0</v>
      </c>
      <c r="AJ31" s="34">
        <f>PXIL!R31</f>
        <v>0</v>
      </c>
      <c r="AK31" s="34">
        <f>RTM_IEX!L31</f>
        <v>10.31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4.9997661803217346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2.4699999999999998</v>
      </c>
      <c r="AB32" s="75">
        <f>-STOA!R32</f>
        <v>0</v>
      </c>
      <c r="AC32">
        <f t="shared" si="0"/>
        <v>0.15019003591470256</v>
      </c>
      <c r="AD32">
        <f t="shared" si="1"/>
        <v>17.729576144407034</v>
      </c>
      <c r="AE32">
        <f>'IDT-1'!D32</f>
        <v>0</v>
      </c>
      <c r="AF32" s="24"/>
      <c r="AG32">
        <f t="shared" si="2"/>
        <v>17.729576144407034</v>
      </c>
      <c r="AI32" s="34">
        <f>PXIL!L32</f>
        <v>0</v>
      </c>
      <c r="AJ32" s="34">
        <f>PXIL!R32</f>
        <v>0</v>
      </c>
      <c r="AK32" s="34">
        <f>RTM_IEX!L32</f>
        <v>10.41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4.9997661803217346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2.88</v>
      </c>
      <c r="AB33" s="75">
        <f>-STOA!R33</f>
        <v>0</v>
      </c>
      <c r="AC33">
        <f t="shared" si="0"/>
        <v>0.15287803591470256</v>
      </c>
      <c r="AD33">
        <f t="shared" si="1"/>
        <v>18.046888144407031</v>
      </c>
      <c r="AE33">
        <f>'IDT-1'!D33</f>
        <v>0</v>
      </c>
      <c r="AF33" s="24"/>
      <c r="AG33">
        <f t="shared" si="2"/>
        <v>18.046888144407031</v>
      </c>
      <c r="AI33" s="34">
        <f>PXIL!L33</f>
        <v>0</v>
      </c>
      <c r="AJ33" s="34">
        <f>PXIL!R33</f>
        <v>0</v>
      </c>
      <c r="AK33" s="34">
        <f>RTM_IEX!L33</f>
        <v>10.32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4.9997661803217346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3.17</v>
      </c>
      <c r="AB34" s="75">
        <f>-STOA!R34</f>
        <v>0</v>
      </c>
      <c r="AC34">
        <f t="shared" si="0"/>
        <v>0.15531403591470255</v>
      </c>
      <c r="AD34">
        <f t="shared" si="1"/>
        <v>18.334452144407031</v>
      </c>
      <c r="AE34">
        <f>'IDT-1'!D34</f>
        <v>0</v>
      </c>
      <c r="AF34" s="24"/>
      <c r="AG34">
        <f t="shared" si="2"/>
        <v>18.334452144407031</v>
      </c>
      <c r="AI34" s="34">
        <f>PXIL!L34</f>
        <v>0</v>
      </c>
      <c r="AJ34" s="34">
        <f>PXIL!R34</f>
        <v>0</v>
      </c>
      <c r="AK34" s="34">
        <f>RTM_IEX!L34</f>
        <v>10.32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5.0002363284019475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3.65</v>
      </c>
      <c r="AB35" s="75">
        <f>-STOA!R35</f>
        <v>0</v>
      </c>
      <c r="AC35">
        <f t="shared" si="0"/>
        <v>0.15363798515857635</v>
      </c>
      <c r="AD35">
        <f t="shared" si="1"/>
        <v>18.136598343243371</v>
      </c>
      <c r="AE35">
        <f>'IDT-1'!D35</f>
        <v>0</v>
      </c>
      <c r="AF35" s="24"/>
      <c r="AG35">
        <f t="shared" si="2"/>
        <v>18.136598343243371</v>
      </c>
      <c r="AI35" s="34">
        <f>PXIL!L35</f>
        <v>0</v>
      </c>
      <c r="AJ35" s="34">
        <f>PXIL!R35</f>
        <v>0</v>
      </c>
      <c r="AK35" s="34">
        <f>RTM_IEX!L35</f>
        <v>9.64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5.0002363284019475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4.1500000000000004</v>
      </c>
      <c r="AB36" s="75">
        <f>-STOA!R36</f>
        <v>0</v>
      </c>
      <c r="AC36">
        <f t="shared" si="0"/>
        <v>0.15136998515857636</v>
      </c>
      <c r="AD36">
        <f t="shared" si="1"/>
        <v>17.868866343243372</v>
      </c>
      <c r="AE36">
        <f>'IDT-1'!D36</f>
        <v>0</v>
      </c>
      <c r="AF36" s="24"/>
      <c r="AG36">
        <f t="shared" si="2"/>
        <v>17.868866343243372</v>
      </c>
      <c r="AI36" s="34">
        <f>PXIL!L36</f>
        <v>0</v>
      </c>
      <c r="AJ36" s="34">
        <f>PXIL!R36</f>
        <v>0</v>
      </c>
      <c r="AK36" s="34">
        <f>RTM_IEX!L36</f>
        <v>8.8699999999999992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5.0002363284019475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4.4399999999999995</v>
      </c>
      <c r="AB37" s="75">
        <f>-STOA!R37</f>
        <v>0</v>
      </c>
      <c r="AC37">
        <f t="shared" si="0"/>
        <v>0.14893398515857637</v>
      </c>
      <c r="AD37">
        <f t="shared" si="1"/>
        <v>17.581302343243372</v>
      </c>
      <c r="AE37">
        <f>'IDT-1'!D37</f>
        <v>0</v>
      </c>
      <c r="AF37" s="24"/>
      <c r="AG37">
        <f t="shared" si="2"/>
        <v>17.581302343243372</v>
      </c>
      <c r="AI37" s="34">
        <f>PXIL!L37</f>
        <v>0</v>
      </c>
      <c r="AJ37" s="34">
        <f>PXIL!R37</f>
        <v>0</v>
      </c>
      <c r="AK37" s="34">
        <f>RTM_IEX!L37</f>
        <v>8.2899999999999991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5.0002363284019475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4.8499999999999996</v>
      </c>
      <c r="AB38" s="75">
        <f>-STOA!R38</f>
        <v>0</v>
      </c>
      <c r="AC38">
        <f t="shared" si="0"/>
        <v>0.14347398515857637</v>
      </c>
      <c r="AD38">
        <f t="shared" si="1"/>
        <v>16.936762343243373</v>
      </c>
      <c r="AE38">
        <f>'IDT-1'!D38</f>
        <v>0</v>
      </c>
      <c r="AF38" s="24"/>
      <c r="AG38">
        <f t="shared" si="2"/>
        <v>16.936762343243373</v>
      </c>
      <c r="AI38" s="34">
        <f>PXIL!L38</f>
        <v>0</v>
      </c>
      <c r="AJ38" s="34">
        <f>PXIL!R38</f>
        <v>0</v>
      </c>
      <c r="AK38" s="34">
        <f>RTM_IEX!L38</f>
        <v>7.23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5.0002363284019475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5.29</v>
      </c>
      <c r="AB39" s="75">
        <f>-STOA!R39</f>
        <v>0</v>
      </c>
      <c r="AC39">
        <f t="shared" si="0"/>
        <v>0.13826598515857635</v>
      </c>
      <c r="AD39">
        <f t="shared" si="1"/>
        <v>16.321970343243372</v>
      </c>
      <c r="AE39">
        <f>'IDT-1'!D39</f>
        <v>0</v>
      </c>
      <c r="AF39" s="24"/>
      <c r="AG39">
        <f t="shared" si="2"/>
        <v>16.321970343243372</v>
      </c>
      <c r="AI39" s="34">
        <f>PXIL!L39</f>
        <v>0</v>
      </c>
      <c r="AJ39" s="34">
        <f>PXIL!R39</f>
        <v>0</v>
      </c>
      <c r="AK39" s="34">
        <f>RTM_IEX!L39</f>
        <v>6.17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5.0002363284019475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5.8</v>
      </c>
      <c r="AB40" s="75">
        <f>-STOA!R40</f>
        <v>0</v>
      </c>
      <c r="AC40">
        <f t="shared" si="0"/>
        <v>0.13927398515857636</v>
      </c>
      <c r="AD40">
        <f t="shared" si="1"/>
        <v>16.44096234324337</v>
      </c>
      <c r="AE40">
        <f>'IDT-1'!D40</f>
        <v>0</v>
      </c>
      <c r="AF40" s="24"/>
      <c r="AG40">
        <f t="shared" si="2"/>
        <v>16.44096234324337</v>
      </c>
      <c r="AI40" s="34">
        <f>PXIL!L40</f>
        <v>0</v>
      </c>
      <c r="AJ40" s="34">
        <f>PXIL!R40</f>
        <v>0</v>
      </c>
      <c r="AK40" s="34">
        <f>RTM_IEX!L40</f>
        <v>5.78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5.0002363284019475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6.1899999999999995</v>
      </c>
      <c r="AB41" s="75">
        <f>-STOA!R41</f>
        <v>0</v>
      </c>
      <c r="AC41">
        <f t="shared" si="0"/>
        <v>0.13851798515857636</v>
      </c>
      <c r="AD41">
        <f t="shared" si="1"/>
        <v>16.351718343243373</v>
      </c>
      <c r="AE41">
        <f>'IDT-1'!D41</f>
        <v>0</v>
      </c>
      <c r="AF41" s="24"/>
      <c r="AG41">
        <f t="shared" si="2"/>
        <v>16.351718343243373</v>
      </c>
      <c r="AI41" s="34">
        <f>PXIL!L41</f>
        <v>0</v>
      </c>
      <c r="AJ41" s="34">
        <f>PXIL!R41</f>
        <v>0</v>
      </c>
      <c r="AK41" s="34">
        <f>RTM_IEX!L41</f>
        <v>5.3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5.0002363284019475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6.27</v>
      </c>
      <c r="AB42" s="75">
        <f>-STOA!R42</f>
        <v>0</v>
      </c>
      <c r="AC42">
        <f t="shared" si="0"/>
        <v>0.13515798515857635</v>
      </c>
      <c r="AD42">
        <f t="shared" si="1"/>
        <v>15.95507834324337</v>
      </c>
      <c r="AE42">
        <f>'IDT-1'!D42</f>
        <v>0</v>
      </c>
      <c r="AF42" s="24"/>
      <c r="AG42">
        <f t="shared" si="2"/>
        <v>15.95507834324337</v>
      </c>
      <c r="AI42" s="34">
        <f>PXIL!L42</f>
        <v>0</v>
      </c>
      <c r="AJ42" s="34">
        <f>PXIL!R42</f>
        <v>0</v>
      </c>
      <c r="AK42" s="34">
        <f>RTM_IEX!L42</f>
        <v>4.82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5.0002363284019475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6.75</v>
      </c>
      <c r="AB43" s="75">
        <f>-STOA!R43</f>
        <v>0</v>
      </c>
      <c r="AC43">
        <f t="shared" si="0"/>
        <v>0.12465798515857635</v>
      </c>
      <c r="AD43">
        <f t="shared" si="1"/>
        <v>14.71557834324337</v>
      </c>
      <c r="AE43">
        <f>'IDT-1'!D43</f>
        <v>0</v>
      </c>
      <c r="AF43" s="24"/>
      <c r="AG43">
        <f t="shared" si="2"/>
        <v>14.71557834324337</v>
      </c>
      <c r="AI43" s="34">
        <f>PXIL!L43</f>
        <v>0</v>
      </c>
      <c r="AJ43" s="34">
        <f>PXIL!R43</f>
        <v>0</v>
      </c>
      <c r="AK43" s="34">
        <f>RTM_IEX!L43</f>
        <v>3.09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5.0002363284019475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7.0299999999999994</v>
      </c>
      <c r="AB44" s="75">
        <f>-STOA!R44</f>
        <v>0</v>
      </c>
      <c r="AC44">
        <f t="shared" si="0"/>
        <v>0.12532998515857635</v>
      </c>
      <c r="AD44">
        <f t="shared" si="1"/>
        <v>14.794906343243373</v>
      </c>
      <c r="AE44">
        <f>'IDT-1'!D44</f>
        <v>0</v>
      </c>
      <c r="AF44" s="24"/>
      <c r="AG44">
        <f t="shared" si="2"/>
        <v>14.794906343243373</v>
      </c>
      <c r="AI44" s="34">
        <f>PXIL!L44</f>
        <v>0</v>
      </c>
      <c r="AJ44" s="34">
        <f>PXIL!R44</f>
        <v>0</v>
      </c>
      <c r="AK44" s="34">
        <f>RTM_IEX!L44</f>
        <v>2.89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5.0002363284019475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7.39</v>
      </c>
      <c r="AB45" s="75">
        <f>-STOA!R45</f>
        <v>0</v>
      </c>
      <c r="AC45">
        <f t="shared" si="0"/>
        <v>0.12104598515857634</v>
      </c>
      <c r="AD45">
        <f t="shared" si="1"/>
        <v>14.289190343243371</v>
      </c>
      <c r="AE45">
        <f>'IDT-1'!D45</f>
        <v>0</v>
      </c>
      <c r="AF45" s="24"/>
      <c r="AG45">
        <f t="shared" si="2"/>
        <v>14.289190343243371</v>
      </c>
      <c r="AI45" s="34">
        <f>PXIL!L45</f>
        <v>0</v>
      </c>
      <c r="AJ45" s="34">
        <f>PXIL!R45</f>
        <v>0</v>
      </c>
      <c r="AK45" s="34">
        <f>RTM_IEX!L45</f>
        <v>2.02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5.0002363284019475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7.6899999999999995</v>
      </c>
      <c r="AB46" s="75">
        <f>-STOA!R46</f>
        <v>0</v>
      </c>
      <c r="AC46">
        <f t="shared" si="0"/>
        <v>0.11953398515857636</v>
      </c>
      <c r="AD46">
        <f t="shared" si="1"/>
        <v>14.110702343243371</v>
      </c>
      <c r="AE46">
        <f>'IDT-1'!D46</f>
        <v>0</v>
      </c>
      <c r="AF46" s="24"/>
      <c r="AG46">
        <f t="shared" si="2"/>
        <v>14.110702343243371</v>
      </c>
      <c r="AI46" s="34">
        <f>PXIL!L46</f>
        <v>0</v>
      </c>
      <c r="AJ46" s="34">
        <f>PXIL!R46</f>
        <v>0</v>
      </c>
      <c r="AK46" s="34">
        <f>RTM_IEX!L46</f>
        <v>1.54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8.09</v>
      </c>
      <c r="AB47" s="75">
        <f>-STOA!R47</f>
        <v>0</v>
      </c>
      <c r="AC47">
        <f t="shared" si="0"/>
        <v>0.11802194435442802</v>
      </c>
      <c r="AD47">
        <f t="shared" si="1"/>
        <v>13.932209526410812</v>
      </c>
      <c r="AE47">
        <f>'IDT-1'!D47</f>
        <v>0</v>
      </c>
      <c r="AF47" s="24"/>
      <c r="AG47">
        <f t="shared" si="2"/>
        <v>13.932209526410812</v>
      </c>
      <c r="AI47" s="34">
        <f>PXIL!L47</f>
        <v>0</v>
      </c>
      <c r="AJ47" s="34">
        <f>PXIL!R47</f>
        <v>0</v>
      </c>
      <c r="AK47" s="34">
        <f>RTM_IEX!L47</f>
        <v>0.96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8.2200000000000006</v>
      </c>
      <c r="AB48" s="75">
        <f>-STOA!R48</f>
        <v>0</v>
      </c>
      <c r="AC48">
        <f t="shared" si="0"/>
        <v>0.11508194435442802</v>
      </c>
      <c r="AD48">
        <f t="shared" si="1"/>
        <v>13.585149526410815</v>
      </c>
      <c r="AE48">
        <f>'IDT-1'!D48</f>
        <v>0</v>
      </c>
      <c r="AF48" s="24"/>
      <c r="AG48">
        <f t="shared" si="2"/>
        <v>13.585149526410815</v>
      </c>
      <c r="AI48" s="34">
        <f>PXIL!L48</f>
        <v>0</v>
      </c>
      <c r="AJ48" s="34">
        <f>PXIL!R48</f>
        <v>0</v>
      </c>
      <c r="AK48" s="34">
        <f>RTM_IEX!L48</f>
        <v>0.48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8.3800000000000008</v>
      </c>
      <c r="AB49" s="75">
        <f>-STOA!R49</f>
        <v>0</v>
      </c>
      <c r="AC49">
        <f t="shared" si="0"/>
        <v>0.12045794435442803</v>
      </c>
      <c r="AD49">
        <f t="shared" si="1"/>
        <v>14.219773526410815</v>
      </c>
      <c r="AE49">
        <f>'IDT-1'!D49</f>
        <v>0</v>
      </c>
      <c r="AF49" s="24"/>
      <c r="AG49">
        <f t="shared" si="2"/>
        <v>14.219773526410815</v>
      </c>
      <c r="AI49" s="34">
        <f>PXIL!L49</f>
        <v>0</v>
      </c>
      <c r="AJ49" s="34">
        <f>PXIL!R49</f>
        <v>0</v>
      </c>
      <c r="AK49" s="34">
        <f>RTM_IEX!L49</f>
        <v>0.96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8.44</v>
      </c>
      <c r="AB50" s="75">
        <f>-STOA!R50</f>
        <v>0</v>
      </c>
      <c r="AC50">
        <f t="shared" si="0"/>
        <v>0.11692994435442801</v>
      </c>
      <c r="AD50">
        <f t="shared" si="1"/>
        <v>13.803301526410813</v>
      </c>
      <c r="AE50">
        <f>'IDT-1'!D50</f>
        <v>0</v>
      </c>
      <c r="AF50" s="24"/>
      <c r="AG50">
        <f t="shared" si="2"/>
        <v>13.803301526410813</v>
      </c>
      <c r="AI50" s="34">
        <f>PXIL!L50</f>
        <v>0</v>
      </c>
      <c r="AJ50" s="34">
        <f>PXIL!R50</f>
        <v>0</v>
      </c>
      <c r="AK50" s="34">
        <f>RTM_IEX!L50</f>
        <v>0.48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8.49</v>
      </c>
      <c r="AB51" s="75">
        <f>-STOA!R51</f>
        <v>0</v>
      </c>
      <c r="AC51">
        <f t="shared" si="0"/>
        <v>0.11331794435442802</v>
      </c>
      <c r="AD51">
        <f t="shared" si="1"/>
        <v>13.376913526410814</v>
      </c>
      <c r="AE51">
        <f>'IDT-1'!D51</f>
        <v>0</v>
      </c>
      <c r="AF51" s="24"/>
      <c r="AG51">
        <f t="shared" si="2"/>
        <v>13.376913526410814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8.6300000000000008</v>
      </c>
      <c r="AB52" s="75">
        <f>-STOA!R52</f>
        <v>0</v>
      </c>
      <c r="AC52">
        <f t="shared" si="0"/>
        <v>0.1229651020793171</v>
      </c>
      <c r="AD52">
        <f t="shared" si="1"/>
        <v>12.507266368685926</v>
      </c>
      <c r="AE52">
        <f>'IDT-1'!D52</f>
        <v>0</v>
      </c>
      <c r="AF52" s="24"/>
      <c r="AG52">
        <f t="shared" si="2"/>
        <v>12.507266368685926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-1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9.16</v>
      </c>
      <c r="AB53" s="75">
        <f>-STOA!R53</f>
        <v>0</v>
      </c>
      <c r="AC53">
        <f t="shared" si="0"/>
        <v>0.13165268094176164</v>
      </c>
      <c r="AD53">
        <f t="shared" si="1"/>
        <v>12.528578789823479</v>
      </c>
      <c r="AE53">
        <f>'IDT-1'!D53</f>
        <v>0</v>
      </c>
      <c r="AF53" s="24"/>
      <c r="AG53">
        <f t="shared" si="2"/>
        <v>12.528578789823479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8.42</v>
      </c>
      <c r="AB54" s="75">
        <f>-STOA!R54</f>
        <v>0</v>
      </c>
      <c r="AC54">
        <f t="shared" si="0"/>
        <v>0.12120110207931709</v>
      </c>
      <c r="AD54">
        <f t="shared" si="1"/>
        <v>12.299030368685925</v>
      </c>
      <c r="AE54">
        <f>'IDT-1'!D54</f>
        <v>0</v>
      </c>
      <c r="AF54" s="24"/>
      <c r="AG54">
        <f t="shared" si="2"/>
        <v>12.299030368685925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8.2799999999999994</v>
      </c>
      <c r="AB55" s="75">
        <f>-STOA!R55</f>
        <v>0</v>
      </c>
      <c r="AC55">
        <f t="shared" si="0"/>
        <v>0.12849625980420615</v>
      </c>
      <c r="AD55">
        <f t="shared" si="1"/>
        <v>11.151735210961034</v>
      </c>
      <c r="AE55">
        <f>'IDT-1'!D55</f>
        <v>0</v>
      </c>
      <c r="AF55" s="24"/>
      <c r="AG55">
        <f t="shared" si="2"/>
        <v>11.151735210961034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7.85</v>
      </c>
      <c r="AB56" s="75">
        <f>-STOA!R56</f>
        <v>0</v>
      </c>
      <c r="AC56">
        <f t="shared" si="0"/>
        <v>0.12488425980420614</v>
      </c>
      <c r="AD56">
        <f t="shared" si="1"/>
        <v>10.725347210961035</v>
      </c>
      <c r="AE56">
        <f>'IDT-1'!D56</f>
        <v>0</v>
      </c>
      <c r="AF56" s="24"/>
      <c r="AG56">
        <f t="shared" si="2"/>
        <v>10.725347210961035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7.6999999999999993</v>
      </c>
      <c r="AB57" s="75">
        <f>-STOA!R57</f>
        <v>0</v>
      </c>
      <c r="AC57">
        <f t="shared" si="0"/>
        <v>0.1320954175290952</v>
      </c>
      <c r="AD57">
        <f t="shared" si="1"/>
        <v>9.5681360532361452</v>
      </c>
      <c r="AE57">
        <f>'IDT-1'!D57</f>
        <v>0</v>
      </c>
      <c r="AF57" s="24"/>
      <c r="AG57">
        <f t="shared" si="2"/>
        <v>9.5681360532361452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-3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7.47</v>
      </c>
      <c r="AB58" s="75">
        <f>-STOA!R58</f>
        <v>0</v>
      </c>
      <c r="AC58">
        <f t="shared" si="0"/>
        <v>0.13016341752909522</v>
      </c>
      <c r="AD58">
        <f t="shared" si="1"/>
        <v>9.3400680532361466</v>
      </c>
      <c r="AE58">
        <f>'IDT-1'!D58</f>
        <v>0</v>
      </c>
      <c r="AF58" s="24"/>
      <c r="AG58">
        <f t="shared" si="2"/>
        <v>9.3400680532361466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-3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6.56</v>
      </c>
      <c r="AB59" s="75">
        <f>-STOA!R59</f>
        <v>0</v>
      </c>
      <c r="AC59">
        <f t="shared" si="0"/>
        <v>0.12251941752909523</v>
      </c>
      <c r="AD59">
        <f t="shared" si="1"/>
        <v>8.4377120532361474</v>
      </c>
      <c r="AE59">
        <f>'IDT-1'!D59</f>
        <v>0</v>
      </c>
      <c r="AF59" s="24"/>
      <c r="AG59">
        <f t="shared" si="2"/>
        <v>8.4377120532361474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6.3999999999999995</v>
      </c>
      <c r="AB60" s="75">
        <f>-STOA!R60</f>
        <v>0</v>
      </c>
      <c r="AC60">
        <f t="shared" si="0"/>
        <v>0.12117541752909523</v>
      </c>
      <c r="AD60">
        <f t="shared" si="1"/>
        <v>8.2790560532361468</v>
      </c>
      <c r="AE60">
        <f>'IDT-1'!D60</f>
        <v>0</v>
      </c>
      <c r="AF60" s="24"/>
      <c r="AG60">
        <f t="shared" si="2"/>
        <v>8.2790560532361468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-3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5.0002363284019475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6.41</v>
      </c>
      <c r="AB61" s="75">
        <f>-STOA!R61</f>
        <v>0</v>
      </c>
      <c r="AC61">
        <f t="shared" si="0"/>
        <v>0.11278830060835447</v>
      </c>
      <c r="AD61">
        <f t="shared" si="1"/>
        <v>9.2974480277935925</v>
      </c>
      <c r="AE61">
        <f>'IDT-1'!D61</f>
        <v>0</v>
      </c>
      <c r="AF61" s="24"/>
      <c r="AG61">
        <f t="shared" si="2"/>
        <v>9.2974480277935925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5.0002363284019475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6.2299999999999995</v>
      </c>
      <c r="AB62" s="75">
        <f>-STOA!R62</f>
        <v>0</v>
      </c>
      <c r="AC62">
        <f t="shared" si="0"/>
        <v>0.11127630060835449</v>
      </c>
      <c r="AD62">
        <f t="shared" si="1"/>
        <v>9.1189600277935927</v>
      </c>
      <c r="AE62">
        <f>'IDT-1'!D62</f>
        <v>0</v>
      </c>
      <c r="AF62" s="24"/>
      <c r="AG62">
        <f t="shared" si="2"/>
        <v>9.1189600277935927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5.0002363284019475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</v>
      </c>
      <c r="AB63" s="75">
        <f>-STOA!R63</f>
        <v>0</v>
      </c>
      <c r="AC63">
        <f t="shared" si="0"/>
        <v>8.9881985158576358E-2</v>
      </c>
      <c r="AD63">
        <f t="shared" si="1"/>
        <v>10.610354343243371</v>
      </c>
      <c r="AE63">
        <f>'IDT-1'!D63</f>
        <v>0</v>
      </c>
      <c r="AF63" s="24"/>
      <c r="AG63">
        <f t="shared" si="2"/>
        <v>10.610354343243371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5.0002363284019475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5.35</v>
      </c>
      <c r="AB64" s="75">
        <f>-STOA!R64</f>
        <v>0</v>
      </c>
      <c r="AC64">
        <f t="shared" si="0"/>
        <v>8.694198515857636E-2</v>
      </c>
      <c r="AD64">
        <f t="shared" si="1"/>
        <v>10.263294343243372</v>
      </c>
      <c r="AE64">
        <f>'IDT-1'!D64</f>
        <v>0</v>
      </c>
      <c r="AF64" s="24"/>
      <c r="AG64">
        <f t="shared" si="2"/>
        <v>10.263294343243372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5.0002363284019475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4.2299999999999995</v>
      </c>
      <c r="AB65" s="75">
        <f>-STOA!R65</f>
        <v>0</v>
      </c>
      <c r="AC65">
        <f t="shared" si="0"/>
        <v>8.5597985158576348E-2</v>
      </c>
      <c r="AD65">
        <f t="shared" si="1"/>
        <v>10.104638343243371</v>
      </c>
      <c r="AE65">
        <f>'IDT-1'!D65</f>
        <v>0</v>
      </c>
      <c r="AF65" s="24"/>
      <c r="AG65">
        <f t="shared" si="2"/>
        <v>10.104638343243371</v>
      </c>
      <c r="AI65" s="34">
        <f>PXIL!L65</f>
        <v>0</v>
      </c>
      <c r="AJ65" s="34">
        <f>PXIL!R65</f>
        <v>0</v>
      </c>
      <c r="AK65" s="34">
        <f>RTM_IEX!L65</f>
        <v>0.96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5.0002363284019475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3.7800000000000002</v>
      </c>
      <c r="AB66" s="75">
        <f>-STOA!R66</f>
        <v>0</v>
      </c>
      <c r="AC66">
        <f t="shared" si="0"/>
        <v>8.9965985158576345E-2</v>
      </c>
      <c r="AD66">
        <f t="shared" si="1"/>
        <v>10.620270343243371</v>
      </c>
      <c r="AE66">
        <f>'IDT-1'!D66</f>
        <v>0</v>
      </c>
      <c r="AF66" s="24"/>
      <c r="AG66">
        <f t="shared" si="2"/>
        <v>10.620270343243371</v>
      </c>
      <c r="AI66" s="34">
        <f>PXIL!L66</f>
        <v>0</v>
      </c>
      <c r="AJ66" s="34">
        <f>PXIL!R66</f>
        <v>0</v>
      </c>
      <c r="AK66" s="34">
        <f>RTM_IEX!L66</f>
        <v>1.93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5.0002363284019475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3.41</v>
      </c>
      <c r="AB67" s="75">
        <f>-STOA!R67</f>
        <v>0</v>
      </c>
      <c r="AC67">
        <f t="shared" si="0"/>
        <v>8.6857985158576345E-2</v>
      </c>
      <c r="AD67">
        <f t="shared" si="1"/>
        <v>10.253378343243369</v>
      </c>
      <c r="AE67">
        <f>'IDT-1'!D67</f>
        <v>0</v>
      </c>
      <c r="AF67" s="24"/>
      <c r="AG67">
        <f t="shared" si="2"/>
        <v>10.253378343243369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5.0002363284019475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3.45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9.5257985158576364E-2</v>
      </c>
      <c r="AD68">
        <f t="shared" ref="AD68:AD98" si="4">SUM(B68:AB68,AI68:AR68)-AC68</f>
        <v>11.244978343243371</v>
      </c>
      <c r="AE68">
        <f>'IDT-1'!D68</f>
        <v>0</v>
      </c>
      <c r="AF68" s="24"/>
      <c r="AG68">
        <f t="shared" ref="AG68:AG98" si="5">SUM(AD68:AF68)</f>
        <v>11.244978343243371</v>
      </c>
      <c r="AI68" s="34">
        <f>PXIL!L68</f>
        <v>0</v>
      </c>
      <c r="AJ68" s="34">
        <f>PXIL!R68</f>
        <v>0</v>
      </c>
      <c r="AK68" s="34">
        <f>RTM_IEX!L68</f>
        <v>2.89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2.95</v>
      </c>
      <c r="AB69" s="75">
        <f>-STOA!R69</f>
        <v>0</v>
      </c>
      <c r="AC69">
        <f t="shared" si="3"/>
        <v>9.9119999999999986E-2</v>
      </c>
      <c r="AD69">
        <f t="shared" si="4"/>
        <v>11.700880000000002</v>
      </c>
      <c r="AE69">
        <f>'IDT-1'!D69</f>
        <v>0</v>
      </c>
      <c r="AF69" s="24"/>
      <c r="AG69">
        <f t="shared" si="5"/>
        <v>11.700880000000002</v>
      </c>
      <c r="AI69" s="34">
        <f>PXIL!L69</f>
        <v>0</v>
      </c>
      <c r="AJ69" s="34">
        <f>PXIL!R69</f>
        <v>0</v>
      </c>
      <c r="AK69" s="34">
        <f>RTM_IEX!L69</f>
        <v>3.85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2.6</v>
      </c>
      <c r="AB70" s="75">
        <f>-STOA!R70</f>
        <v>0</v>
      </c>
      <c r="AC70">
        <f t="shared" si="3"/>
        <v>0.104328</v>
      </c>
      <c r="AD70">
        <f t="shared" si="4"/>
        <v>12.315671999999999</v>
      </c>
      <c r="AE70">
        <f>'IDT-1'!D70</f>
        <v>0</v>
      </c>
      <c r="AF70" s="24"/>
      <c r="AG70">
        <f t="shared" si="5"/>
        <v>12.315671999999999</v>
      </c>
      <c r="AI70" s="34">
        <f>PXIL!L70</f>
        <v>0</v>
      </c>
      <c r="AJ70" s="34">
        <f>PXIL!R70</f>
        <v>0</v>
      </c>
      <c r="AK70" s="34">
        <f>RTM_IEX!L70</f>
        <v>4.82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2.35</v>
      </c>
      <c r="AB71" s="75">
        <f>-STOA!R71</f>
        <v>0</v>
      </c>
      <c r="AC71">
        <f t="shared" si="3"/>
        <v>0.110376</v>
      </c>
      <c r="AD71">
        <f t="shared" si="4"/>
        <v>13.029624</v>
      </c>
      <c r="AE71">
        <f>'IDT-1'!D71</f>
        <v>0</v>
      </c>
      <c r="AF71" s="24"/>
      <c r="AG71">
        <f t="shared" si="5"/>
        <v>13.029624</v>
      </c>
      <c r="AI71" s="34">
        <f>PXIL!L71</f>
        <v>0</v>
      </c>
      <c r="AJ71" s="34">
        <f>PXIL!R71</f>
        <v>0</v>
      </c>
      <c r="AK71" s="34">
        <f>RTM_IEX!L71</f>
        <v>5.79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2.14</v>
      </c>
      <c r="AB72" s="75">
        <f>-STOA!R72</f>
        <v>0</v>
      </c>
      <c r="AC72">
        <f t="shared" si="3"/>
        <v>0.12474</v>
      </c>
      <c r="AD72">
        <f t="shared" si="4"/>
        <v>14.725260000000002</v>
      </c>
      <c r="AE72">
        <f>'IDT-1'!D72</f>
        <v>0</v>
      </c>
      <c r="AF72" s="24"/>
      <c r="AG72">
        <f t="shared" si="5"/>
        <v>14.725260000000002</v>
      </c>
      <c r="AI72" s="34">
        <f>PXIL!L72</f>
        <v>0</v>
      </c>
      <c r="AJ72" s="34">
        <f>PXIL!R72</f>
        <v>0</v>
      </c>
      <c r="AK72" s="34">
        <f>RTM_IEX!L72</f>
        <v>7.71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0.13112399999999999</v>
      </c>
      <c r="AD73">
        <f t="shared" si="4"/>
        <v>15.478876</v>
      </c>
      <c r="AE73">
        <f>'IDT-1'!D73</f>
        <v>0</v>
      </c>
      <c r="AF73" s="24"/>
      <c r="AG73">
        <f t="shared" si="5"/>
        <v>15.478876</v>
      </c>
      <c r="AI73" s="34">
        <f>PXIL!L73</f>
        <v>0</v>
      </c>
      <c r="AJ73" s="34">
        <f>PXIL!R73</f>
        <v>0</v>
      </c>
      <c r="AK73" s="34">
        <f>RTM_IEX!L73</f>
        <v>8.68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0.13918800000000001</v>
      </c>
      <c r="AD74">
        <f t="shared" si="4"/>
        <v>16.430812</v>
      </c>
      <c r="AE74">
        <f>'IDT-1'!D74</f>
        <v>0</v>
      </c>
      <c r="AF74" s="24"/>
      <c r="AG74">
        <f t="shared" si="5"/>
        <v>16.430812</v>
      </c>
      <c r="AI74" s="34">
        <f>PXIL!L74</f>
        <v>0</v>
      </c>
      <c r="AJ74" s="34">
        <f>PXIL!R74</f>
        <v>0</v>
      </c>
      <c r="AK74" s="34">
        <f>RTM_IEX!L74</f>
        <v>9.64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0.13918800000000001</v>
      </c>
      <c r="AD75">
        <f t="shared" si="4"/>
        <v>16.430812</v>
      </c>
      <c r="AE75">
        <f>'IDT-1'!D75</f>
        <v>0</v>
      </c>
      <c r="AF75" s="24"/>
      <c r="AG75">
        <f t="shared" si="5"/>
        <v>16.430812</v>
      </c>
      <c r="AI75" s="34">
        <f>PXIL!L75</f>
        <v>0</v>
      </c>
      <c r="AJ75" s="34">
        <f>PXIL!R75</f>
        <v>0</v>
      </c>
      <c r="AK75" s="34">
        <f>RTM_IEX!L75</f>
        <v>9.64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0.13918800000000001</v>
      </c>
      <c r="AD76">
        <f t="shared" si="4"/>
        <v>16.430812</v>
      </c>
      <c r="AE76">
        <f>'IDT-1'!D76</f>
        <v>0</v>
      </c>
      <c r="AF76" s="24"/>
      <c r="AG76">
        <f t="shared" si="5"/>
        <v>16.430812</v>
      </c>
      <c r="AI76" s="34">
        <f>PXIL!L76</f>
        <v>0</v>
      </c>
      <c r="AJ76" s="34">
        <f>PXIL!R76</f>
        <v>0</v>
      </c>
      <c r="AK76" s="34">
        <f>RTM_IEX!L76</f>
        <v>9.64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0.13918800000000001</v>
      </c>
      <c r="AD77">
        <f t="shared" si="4"/>
        <v>16.430812</v>
      </c>
      <c r="AE77">
        <f>'IDT-1'!D77</f>
        <v>0</v>
      </c>
      <c r="AF77" s="24"/>
      <c r="AG77">
        <f t="shared" si="5"/>
        <v>16.430812</v>
      </c>
      <c r="AI77" s="34">
        <f>PXIL!L77</f>
        <v>0</v>
      </c>
      <c r="AJ77" s="34">
        <f>PXIL!R77</f>
        <v>0</v>
      </c>
      <c r="AK77" s="34">
        <f>RTM_IEX!L77</f>
        <v>9.64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0.13918800000000001</v>
      </c>
      <c r="AD78">
        <f t="shared" si="4"/>
        <v>16.430812</v>
      </c>
      <c r="AE78">
        <f>'IDT-1'!D78</f>
        <v>0</v>
      </c>
      <c r="AF78" s="24"/>
      <c r="AG78">
        <f t="shared" si="5"/>
        <v>16.430812</v>
      </c>
      <c r="AI78" s="34">
        <f>PXIL!L78</f>
        <v>0</v>
      </c>
      <c r="AJ78" s="34">
        <f>PXIL!R78</f>
        <v>0</v>
      </c>
      <c r="AK78" s="34">
        <f>RTM_IEX!L78</f>
        <v>9.64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0.13112399999999999</v>
      </c>
      <c r="AD79">
        <f t="shared" si="4"/>
        <v>15.478876</v>
      </c>
      <c r="AE79">
        <f>'IDT-1'!D79</f>
        <v>0</v>
      </c>
      <c r="AF79" s="24"/>
      <c r="AG79">
        <f t="shared" si="5"/>
        <v>15.478876</v>
      </c>
      <c r="AI79" s="34">
        <f>PXIL!L79</f>
        <v>0</v>
      </c>
      <c r="AJ79" s="34">
        <f>PXIL!R79</f>
        <v>0</v>
      </c>
      <c r="AK79" s="34">
        <f>RTM_IEX!L79</f>
        <v>8.68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0.13112399999999999</v>
      </c>
      <c r="AD80">
        <f t="shared" si="4"/>
        <v>15.478876</v>
      </c>
      <c r="AE80">
        <f>'IDT-1'!D80</f>
        <v>0</v>
      </c>
      <c r="AF80" s="24"/>
      <c r="AG80">
        <f t="shared" si="5"/>
        <v>15.478876</v>
      </c>
      <c r="AI80" s="34">
        <f>PXIL!L80</f>
        <v>0</v>
      </c>
      <c r="AJ80" s="34">
        <f>PXIL!R80</f>
        <v>0</v>
      </c>
      <c r="AK80" s="34">
        <f>RTM_IEX!L80</f>
        <v>8.68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0.13515794435442802</v>
      </c>
      <c r="AD81">
        <f t="shared" si="4"/>
        <v>15.955073526410811</v>
      </c>
      <c r="AE81">
        <f>'IDT-1'!D81</f>
        <v>0</v>
      </c>
      <c r="AF81" s="24"/>
      <c r="AG81">
        <f t="shared" si="5"/>
        <v>15.955073526410811</v>
      </c>
      <c r="AI81" s="34">
        <f>PXIL!L81</f>
        <v>0</v>
      </c>
      <c r="AJ81" s="34">
        <f>PXIL!R81</f>
        <v>0</v>
      </c>
      <c r="AK81" s="34">
        <f>RTM_IEX!L81</f>
        <v>9.16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0.13515794435442802</v>
      </c>
      <c r="AD82">
        <f t="shared" si="4"/>
        <v>15.955073526410811</v>
      </c>
      <c r="AE82">
        <f>'IDT-1'!D82</f>
        <v>0</v>
      </c>
      <c r="AF82" s="24"/>
      <c r="AG82">
        <f t="shared" si="5"/>
        <v>15.955073526410811</v>
      </c>
      <c r="AI82" s="34">
        <f>PXIL!L82</f>
        <v>0</v>
      </c>
      <c r="AJ82" s="34">
        <f>PXIL!R82</f>
        <v>0</v>
      </c>
      <c r="AK82" s="34">
        <f>RTM_IEX!L82</f>
        <v>9.16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5.47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0.12852</v>
      </c>
      <c r="AD83">
        <f t="shared" si="4"/>
        <v>15.171480000000001</v>
      </c>
      <c r="AE83">
        <f>'IDT-1'!D83</f>
        <v>0</v>
      </c>
      <c r="AF83" s="24"/>
      <c r="AG83">
        <f t="shared" si="5"/>
        <v>15.171480000000001</v>
      </c>
      <c r="AI83" s="34">
        <f>PXIL!L83</f>
        <v>0</v>
      </c>
      <c r="AJ83" s="34">
        <f>PXIL!R83</f>
        <v>0</v>
      </c>
      <c r="AK83" s="34">
        <f>RTM_IEX!L83</f>
        <v>7.9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0.12138194435442801</v>
      </c>
      <c r="AD84">
        <f t="shared" si="4"/>
        <v>14.328849526410812</v>
      </c>
      <c r="AE84">
        <f>'IDT-1'!D84</f>
        <v>0</v>
      </c>
      <c r="AF84" s="24"/>
      <c r="AG84">
        <f t="shared" si="5"/>
        <v>14.328849526410812</v>
      </c>
      <c r="AI84" s="34">
        <f>PXIL!L84</f>
        <v>0</v>
      </c>
      <c r="AJ84" s="34">
        <f>PXIL!R84</f>
        <v>0</v>
      </c>
      <c r="AK84" s="34">
        <f>RTM_IEX!L84</f>
        <v>7.52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0.12138194435442801</v>
      </c>
      <c r="AD85">
        <f t="shared" si="4"/>
        <v>14.328849526410812</v>
      </c>
      <c r="AE85">
        <f>'IDT-1'!D85</f>
        <v>0</v>
      </c>
      <c r="AF85" s="24"/>
      <c r="AG85">
        <f t="shared" si="5"/>
        <v>14.328849526410812</v>
      </c>
      <c r="AI85" s="34">
        <f>PXIL!L85</f>
        <v>0</v>
      </c>
      <c r="AJ85" s="34">
        <f>PXIL!R85</f>
        <v>0</v>
      </c>
      <c r="AK85" s="34">
        <f>RTM_IEX!L85</f>
        <v>7.52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0.11650994435442802</v>
      </c>
      <c r="AD86">
        <f t="shared" si="4"/>
        <v>13.753721526410812</v>
      </c>
      <c r="AE86">
        <f>'IDT-1'!D86</f>
        <v>0</v>
      </c>
      <c r="AF86" s="24"/>
      <c r="AG86">
        <f t="shared" si="5"/>
        <v>13.753721526410812</v>
      </c>
      <c r="AI86" s="34">
        <f>PXIL!L86</f>
        <v>0</v>
      </c>
      <c r="AJ86" s="34">
        <f>PXIL!R86</f>
        <v>0</v>
      </c>
      <c r="AK86" s="34">
        <f>RTM_IEX!L86</f>
        <v>6.94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0.114913944354428</v>
      </c>
      <c r="AD87">
        <f t="shared" si="4"/>
        <v>13.565317526410814</v>
      </c>
      <c r="AE87">
        <f>'IDT-1'!D87</f>
        <v>0</v>
      </c>
      <c r="AF87" s="24"/>
      <c r="AG87">
        <f t="shared" si="5"/>
        <v>13.565317526410814</v>
      </c>
      <c r="AI87" s="34">
        <f>PXIL!L87</f>
        <v>0</v>
      </c>
      <c r="AJ87" s="34">
        <f>PXIL!R87</f>
        <v>0</v>
      </c>
      <c r="AK87" s="34">
        <f>RTM_IEX!L87</f>
        <v>6.75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0.11331794435442802</v>
      </c>
      <c r="AD88">
        <f t="shared" si="4"/>
        <v>13.376913526410814</v>
      </c>
      <c r="AE88">
        <f>'IDT-1'!D88</f>
        <v>0</v>
      </c>
      <c r="AF88" s="24"/>
      <c r="AG88">
        <f t="shared" si="5"/>
        <v>13.376913526410814</v>
      </c>
      <c r="AI88" s="34">
        <f>PXIL!L88</f>
        <v>0</v>
      </c>
      <c r="AJ88" s="34">
        <f>PXIL!R88</f>
        <v>0</v>
      </c>
      <c r="AK88" s="34">
        <f>RTM_IEX!L88</f>
        <v>6.56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0.10113794435442802</v>
      </c>
      <c r="AD89">
        <f t="shared" si="4"/>
        <v>11.939093526410815</v>
      </c>
      <c r="AE89">
        <f>'IDT-1'!D89</f>
        <v>0</v>
      </c>
      <c r="AF89" s="24"/>
      <c r="AG89">
        <f t="shared" si="5"/>
        <v>11.939093526410815</v>
      </c>
      <c r="AI89" s="34">
        <f>PXIL!L89</f>
        <v>0</v>
      </c>
      <c r="AJ89" s="34">
        <f>PXIL!R89</f>
        <v>0</v>
      </c>
      <c r="AK89" s="34">
        <f>RTM_IEX!L89</f>
        <v>5.1100000000000003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9.9541944354428008E-2</v>
      </c>
      <c r="AD90">
        <f t="shared" si="4"/>
        <v>11.750689526410813</v>
      </c>
      <c r="AE90">
        <f>'IDT-1'!D90</f>
        <v>0</v>
      </c>
      <c r="AF90" s="24"/>
      <c r="AG90">
        <f t="shared" si="5"/>
        <v>11.750689526410813</v>
      </c>
      <c r="AI90" s="34">
        <f>PXIL!L90</f>
        <v>0</v>
      </c>
      <c r="AJ90" s="34">
        <f>PXIL!R90</f>
        <v>0</v>
      </c>
      <c r="AK90" s="34">
        <f>RTM_IEX!L90</f>
        <v>4.92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8.7361944354428012E-2</v>
      </c>
      <c r="AD91">
        <f t="shared" si="4"/>
        <v>10.312869526410815</v>
      </c>
      <c r="AE91">
        <f>'IDT-1'!D91</f>
        <v>0</v>
      </c>
      <c r="AF91" s="24"/>
      <c r="AG91">
        <f t="shared" si="5"/>
        <v>10.312869526410815</v>
      </c>
      <c r="AI91" s="34">
        <f>PXIL!L91</f>
        <v>0</v>
      </c>
      <c r="AJ91" s="34">
        <f>PXIL!R91</f>
        <v>0</v>
      </c>
      <c r="AK91" s="34">
        <f>RTM_IEX!L91</f>
        <v>3.47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8.1733944354428018E-2</v>
      </c>
      <c r="AD92">
        <f t="shared" si="4"/>
        <v>9.6484975264108126</v>
      </c>
      <c r="AE92">
        <f>'IDT-1'!D92</f>
        <v>0</v>
      </c>
      <c r="AF92" s="24"/>
      <c r="AG92">
        <f t="shared" si="5"/>
        <v>9.6484975264108126</v>
      </c>
      <c r="AI92" s="34">
        <f>PXIL!L92</f>
        <v>0</v>
      </c>
      <c r="AJ92" s="34">
        <f>PXIL!R92</f>
        <v>0</v>
      </c>
      <c r="AK92" s="34">
        <f>RTM_IEX!L92</f>
        <v>2.8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7.7617944354428009E-2</v>
      </c>
      <c r="AD93">
        <f t="shared" si="4"/>
        <v>9.1626135264108139</v>
      </c>
      <c r="AE93">
        <f>'IDT-1'!D93</f>
        <v>0</v>
      </c>
      <c r="AF93" s="24"/>
      <c r="AG93">
        <f t="shared" si="5"/>
        <v>9.1626135264108139</v>
      </c>
      <c r="AI93" s="34">
        <f>PXIL!L93</f>
        <v>0</v>
      </c>
      <c r="AJ93" s="34">
        <f>PXIL!R93</f>
        <v>0</v>
      </c>
      <c r="AK93" s="34">
        <f>RTM_IEX!L93</f>
        <v>2.31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7.6777944354428015E-2</v>
      </c>
      <c r="AD94">
        <f t="shared" si="4"/>
        <v>9.0634535264108127</v>
      </c>
      <c r="AE94">
        <f>'IDT-1'!D94</f>
        <v>0</v>
      </c>
      <c r="AF94" s="24"/>
      <c r="AG94">
        <f t="shared" si="5"/>
        <v>9.0634535264108127</v>
      </c>
      <c r="AI94" s="34">
        <f>PXIL!L94</f>
        <v>0</v>
      </c>
      <c r="AJ94" s="34">
        <f>PXIL!R94</f>
        <v>0</v>
      </c>
      <c r="AK94" s="34">
        <f>RTM_IEX!L94</f>
        <v>2.21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6.468194435442802E-2</v>
      </c>
      <c r="AD95">
        <f t="shared" si="4"/>
        <v>7.6355495264108129</v>
      </c>
      <c r="AE95">
        <f>'IDT-1'!D95</f>
        <v>0</v>
      </c>
      <c r="AF95" s="24"/>
      <c r="AG95">
        <f t="shared" si="5"/>
        <v>7.6355495264108129</v>
      </c>
      <c r="AI95" s="34">
        <f>PXIL!L95</f>
        <v>0</v>
      </c>
      <c r="AJ95" s="34">
        <f>PXIL!R95</f>
        <v>0</v>
      </c>
      <c r="AK95" s="34">
        <f>RTM_IEX!L95</f>
        <v>0.77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6.3841944354428012E-2</v>
      </c>
      <c r="AD96">
        <f t="shared" si="4"/>
        <v>7.5363895264108134</v>
      </c>
      <c r="AE96">
        <f>'IDT-1'!D96</f>
        <v>0</v>
      </c>
      <c r="AF96" s="24"/>
      <c r="AG96">
        <f t="shared" si="5"/>
        <v>7.5363895264108134</v>
      </c>
      <c r="AI96" s="34">
        <f>PXIL!L96</f>
        <v>0</v>
      </c>
      <c r="AJ96" s="34">
        <f>PXIL!R96</f>
        <v>0</v>
      </c>
      <c r="AK96" s="34">
        <f>RTM_IEX!L96</f>
        <v>0.67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6.1489944354428019E-2</v>
      </c>
      <c r="AD97">
        <f t="shared" si="4"/>
        <v>7.2587415264108124</v>
      </c>
      <c r="AE97">
        <f>'IDT-1'!D97</f>
        <v>0</v>
      </c>
      <c r="AF97" s="24"/>
      <c r="AG97">
        <f t="shared" si="5"/>
        <v>7.2587415264108124</v>
      </c>
      <c r="AI97" s="34">
        <f>PXIL!L97</f>
        <v>0</v>
      </c>
      <c r="AJ97" s="34">
        <f>PXIL!R97</f>
        <v>0</v>
      </c>
      <c r="AK97" s="34">
        <f>RTM_IEX!L97</f>
        <v>0.39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5.8213944354428018E-2</v>
      </c>
      <c r="AD98">
        <f t="shared" si="4"/>
        <v>6.8720175264108132</v>
      </c>
      <c r="AE98">
        <f>'IDT-1'!D98</f>
        <v>0</v>
      </c>
      <c r="AF98" s="24"/>
      <c r="AG98">
        <f t="shared" si="5"/>
        <v>6.8720175264108132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0.12012198441077557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8.6240000000000053E-2</v>
      </c>
      <c r="AB99" s="75">
        <f t="shared" si="6"/>
        <v>0</v>
      </c>
      <c r="AC99">
        <f t="shared" si="6"/>
        <v>2.5480193515837937E-3</v>
      </c>
      <c r="AD99">
        <f t="shared" si="6"/>
        <v>0.28095396505919168</v>
      </c>
      <c r="AE99">
        <f t="shared" ref="AE99:AR99" si="7">SUM(AE3:AE98)/4000</f>
        <v>0</v>
      </c>
      <c r="AG99">
        <f t="shared" si="7"/>
        <v>0.28095396505919168</v>
      </c>
      <c r="AI99">
        <f t="shared" si="7"/>
        <v>0</v>
      </c>
      <c r="AJ99">
        <f t="shared" si="7"/>
        <v>0</v>
      </c>
      <c r="AK99">
        <f t="shared" si="7"/>
        <v>8.7014999999999995E-2</v>
      </c>
      <c r="AL99">
        <f t="shared" si="7"/>
        <v>-9.8750000000000001E-3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45255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6" t="s">
        <v>218</v>
      </c>
      <c r="Z1" s="226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6"/>
      <c r="Z2" s="226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19.281969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2.02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0.1789365396</v>
      </c>
      <c r="AD3">
        <f>SUM(B3:AB3,AI3:AR3)-AC3</f>
        <v>21.123032460400001</v>
      </c>
      <c r="AE3">
        <v>0</v>
      </c>
      <c r="AF3" s="24"/>
      <c r="AG3">
        <f>SUM(AD3:AF3)</f>
        <v>21.123032460400001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19.281969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1.1599999999999999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0.17171253959999999</v>
      </c>
      <c r="AD4">
        <f t="shared" ref="AD4:AD67" si="1">SUM(B4:AB4,AI4:AR4)-AC4</f>
        <v>20.270256460399999</v>
      </c>
      <c r="AE4">
        <v>0</v>
      </c>
      <c r="AF4" s="24"/>
      <c r="AG4">
        <f t="shared" ref="AG4:AG67" si="2">SUM(AD4:AF4)</f>
        <v>20.270256460399999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18.235378000000001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0.15317717519999999</v>
      </c>
      <c r="AD5">
        <f t="shared" si="1"/>
        <v>18.082200824800001</v>
      </c>
      <c r="AE5">
        <v>0</v>
      </c>
      <c r="AF5" s="24"/>
      <c r="AG5">
        <f t="shared" si="2"/>
        <v>18.082200824800001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17.118496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0.14379536639999999</v>
      </c>
      <c r="AD6">
        <f t="shared" si="1"/>
        <v>16.974700633600001</v>
      </c>
      <c r="AE6">
        <v>0</v>
      </c>
      <c r="AF6" s="24"/>
      <c r="AG6">
        <f t="shared" si="2"/>
        <v>16.974700633600001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12.032069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0.10106937959999999</v>
      </c>
      <c r="AD7">
        <f t="shared" si="1"/>
        <v>11.9309996204</v>
      </c>
      <c r="AE7">
        <v>0</v>
      </c>
      <c r="AF7" s="24"/>
      <c r="AG7">
        <f t="shared" si="2"/>
        <v>11.9309996204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10.067769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8.4569259600000002E-2</v>
      </c>
      <c r="AD8">
        <f t="shared" si="1"/>
        <v>9.9831997403999999</v>
      </c>
      <c r="AE8">
        <v>0</v>
      </c>
      <c r="AF8" s="24"/>
      <c r="AG8">
        <f t="shared" si="2"/>
        <v>9.9831997403999999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11.222772000000001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9.4271284800000008E-2</v>
      </c>
      <c r="AD9">
        <f t="shared" si="1"/>
        <v>11.128500715200001</v>
      </c>
      <c r="AE9">
        <v>0</v>
      </c>
      <c r="AF9" s="24"/>
      <c r="AG9">
        <f t="shared" si="2"/>
        <v>11.128500715200001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11.95956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0.10046030399999999</v>
      </c>
      <c r="AD10">
        <f t="shared" si="1"/>
        <v>11.859099695999999</v>
      </c>
      <c r="AE10">
        <v>0</v>
      </c>
      <c r="AF10" s="24"/>
      <c r="AG10">
        <f t="shared" si="2"/>
        <v>11.859099695999999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11.813836999999999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9.9236230799999992E-2</v>
      </c>
      <c r="AD11">
        <f t="shared" si="1"/>
        <v>11.714600769199999</v>
      </c>
      <c r="AE11">
        <v>0</v>
      </c>
      <c r="AF11" s="24"/>
      <c r="AG11">
        <f t="shared" si="2"/>
        <v>11.714600769199999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13.492336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0.11333562239999999</v>
      </c>
      <c r="AD12">
        <f t="shared" si="1"/>
        <v>13.379000377600001</v>
      </c>
      <c r="AE12">
        <v>0</v>
      </c>
      <c r="AF12" s="24"/>
      <c r="AG12">
        <f t="shared" si="2"/>
        <v>13.379000377600001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13.447863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0.1129620492</v>
      </c>
      <c r="AD13">
        <f t="shared" si="1"/>
        <v>13.3349009508</v>
      </c>
      <c r="AE13">
        <v>0</v>
      </c>
      <c r="AF13" s="24"/>
      <c r="AG13">
        <f t="shared" si="2"/>
        <v>13.3349009508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16.162766999999999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0.13576724279999999</v>
      </c>
      <c r="AD14">
        <f t="shared" si="1"/>
        <v>16.026999757199999</v>
      </c>
      <c r="AE14">
        <v>0</v>
      </c>
      <c r="AF14" s="24"/>
      <c r="AG14">
        <f t="shared" si="2"/>
        <v>16.026999757199999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13.500908000000001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0.1134076272</v>
      </c>
      <c r="AD15">
        <f t="shared" si="1"/>
        <v>13.3875003728</v>
      </c>
      <c r="AE15">
        <v>0</v>
      </c>
      <c r="AF15" s="24"/>
      <c r="AG15">
        <f t="shared" si="2"/>
        <v>13.3875003728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11.641589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9.7789347599999993E-2</v>
      </c>
      <c r="AD16">
        <f t="shared" si="1"/>
        <v>11.543799652400001</v>
      </c>
      <c r="AE16">
        <v>0</v>
      </c>
      <c r="AF16" s="24"/>
      <c r="AG16">
        <f t="shared" si="2"/>
        <v>11.543799652400001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17.590157999999999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0.14775732719999998</v>
      </c>
      <c r="AD17">
        <f t="shared" si="1"/>
        <v>17.442400672799998</v>
      </c>
      <c r="AE17">
        <v>0</v>
      </c>
      <c r="AF17" s="24"/>
      <c r="AG17">
        <f t="shared" si="2"/>
        <v>17.442400672799998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19.281969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0.39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0.16524453959999999</v>
      </c>
      <c r="AD18">
        <f t="shared" si="1"/>
        <v>19.506724460400001</v>
      </c>
      <c r="AE18">
        <v>0</v>
      </c>
      <c r="AF18" s="24"/>
      <c r="AG18">
        <f t="shared" si="2"/>
        <v>19.506724460400001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18.924768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0.15896805119999999</v>
      </c>
      <c r="AD19">
        <f t="shared" si="1"/>
        <v>18.765799948800002</v>
      </c>
      <c r="AE19">
        <v>0</v>
      </c>
      <c r="AF19" s="24"/>
      <c r="AG19">
        <f t="shared" si="2"/>
        <v>18.765799948800002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19.281969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0.18380853960000001</v>
      </c>
      <c r="AD20">
        <f t="shared" si="1"/>
        <v>21.6981604604</v>
      </c>
      <c r="AE20">
        <v>0</v>
      </c>
      <c r="AF20" s="24"/>
      <c r="AG20">
        <f t="shared" si="2"/>
        <v>21.6981604604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19.281969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4.72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0.20245653959999999</v>
      </c>
      <c r="AD21">
        <f t="shared" si="1"/>
        <v>23.8995124604</v>
      </c>
      <c r="AE21">
        <v>0</v>
      </c>
      <c r="AF21" s="24"/>
      <c r="AG21">
        <f t="shared" si="2"/>
        <v>23.8995124604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19.281969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2.99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0.18708453959999999</v>
      </c>
      <c r="AD22">
        <f t="shared" si="1"/>
        <v>22.084884460399998</v>
      </c>
      <c r="AE22">
        <v>0</v>
      </c>
      <c r="AF22" s="24"/>
      <c r="AG22">
        <f t="shared" si="2"/>
        <v>22.084884460399998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19.281969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0.20245653959999999</v>
      </c>
      <c r="AD23">
        <f t="shared" si="1"/>
        <v>23.8995124604</v>
      </c>
      <c r="AE23">
        <v>0</v>
      </c>
      <c r="AF23" s="24"/>
      <c r="AG23">
        <f t="shared" si="2"/>
        <v>23.8995124604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19.281969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0.20245653959999999</v>
      </c>
      <c r="AD24">
        <f t="shared" si="1"/>
        <v>23.8995124604</v>
      </c>
      <c r="AE24">
        <v>0</v>
      </c>
      <c r="AF24" s="24"/>
      <c r="AG24">
        <f t="shared" si="2"/>
        <v>23.8995124604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19.281969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0.20245653959999999</v>
      </c>
      <c r="AD25">
        <f t="shared" si="1"/>
        <v>23.8995124604</v>
      </c>
      <c r="AE25">
        <v>0</v>
      </c>
      <c r="AF25" s="24"/>
      <c r="AG25">
        <f t="shared" si="2"/>
        <v>23.8995124604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19.281969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0.20245653959999999</v>
      </c>
      <c r="AD26">
        <f t="shared" si="1"/>
        <v>23.8995124604</v>
      </c>
      <c r="AE26">
        <v>0</v>
      </c>
      <c r="AF26" s="24"/>
      <c r="AG26">
        <f t="shared" si="2"/>
        <v>23.8995124604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19.281969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4.72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0.20245653959999999</v>
      </c>
      <c r="AD27">
        <f t="shared" si="1"/>
        <v>23.8995124604</v>
      </c>
      <c r="AE27">
        <v>0</v>
      </c>
      <c r="AF27" s="24"/>
      <c r="AG27">
        <f t="shared" si="2"/>
        <v>23.8995124604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19.281969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0.20245653959999999</v>
      </c>
      <c r="AD28">
        <f t="shared" si="1"/>
        <v>23.8995124604</v>
      </c>
      <c r="AE28">
        <v>0</v>
      </c>
      <c r="AF28" s="24"/>
      <c r="AG28">
        <f t="shared" si="2"/>
        <v>23.8995124604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19.281969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0.20245653959999999</v>
      </c>
      <c r="AD29">
        <f t="shared" si="1"/>
        <v>23.8995124604</v>
      </c>
      <c r="AE29">
        <v>0</v>
      </c>
      <c r="AF29" s="24"/>
      <c r="AG29">
        <f t="shared" si="2"/>
        <v>23.8995124604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19.281969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4.72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0.20245653959999999</v>
      </c>
      <c r="AD30">
        <f t="shared" si="1"/>
        <v>23.8995124604</v>
      </c>
      <c r="AE30">
        <v>0</v>
      </c>
      <c r="AF30" s="24"/>
      <c r="AG30">
        <f t="shared" si="2"/>
        <v>23.8995124604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19.281969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0.20245653959999999</v>
      </c>
      <c r="AD31">
        <f t="shared" si="1"/>
        <v>23.8995124604</v>
      </c>
      <c r="AE31">
        <v>0</v>
      </c>
      <c r="AF31" s="24"/>
      <c r="AG31">
        <f t="shared" si="2"/>
        <v>23.8995124604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19.281969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3.57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0.1919565396</v>
      </c>
      <c r="AD32">
        <f t="shared" si="1"/>
        <v>22.660012460400001</v>
      </c>
      <c r="AE32">
        <v>0</v>
      </c>
      <c r="AF32" s="24"/>
      <c r="AG32">
        <f t="shared" si="2"/>
        <v>22.660012460400001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19.281969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0.39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0.16524453959999999</v>
      </c>
      <c r="AD33">
        <f t="shared" si="1"/>
        <v>19.506724460400001</v>
      </c>
      <c r="AE33">
        <v>0</v>
      </c>
      <c r="AF33" s="24"/>
      <c r="AG33">
        <f t="shared" si="2"/>
        <v>19.506724460400001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19.281969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0.87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0.1692765396</v>
      </c>
      <c r="AD34">
        <f t="shared" si="1"/>
        <v>19.982692460400003</v>
      </c>
      <c r="AE34">
        <v>0</v>
      </c>
      <c r="AF34" s="24"/>
      <c r="AG34">
        <f t="shared" si="2"/>
        <v>19.982692460400003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19.281969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3.28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0.18952053960000001</v>
      </c>
      <c r="AD35">
        <f t="shared" si="1"/>
        <v>22.372448460400001</v>
      </c>
      <c r="AE35">
        <v>0</v>
      </c>
      <c r="AF35" s="24"/>
      <c r="AG35">
        <f t="shared" si="2"/>
        <v>22.372448460400001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19.281969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0.20245653959999999</v>
      </c>
      <c r="AD36">
        <f t="shared" si="1"/>
        <v>23.8995124604</v>
      </c>
      <c r="AE36">
        <v>0</v>
      </c>
      <c r="AF36" s="24"/>
      <c r="AG36">
        <f t="shared" si="2"/>
        <v>23.8995124604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19.281969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0.20245653959999999</v>
      </c>
      <c r="AD37">
        <f t="shared" si="1"/>
        <v>23.8995124604</v>
      </c>
      <c r="AE37">
        <v>0</v>
      </c>
      <c r="AF37" s="24"/>
      <c r="AG37">
        <f t="shared" si="2"/>
        <v>23.8995124604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19.281969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3.37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0.19027653959999999</v>
      </c>
      <c r="AD38">
        <f t="shared" si="1"/>
        <v>22.461692460400002</v>
      </c>
      <c r="AE38">
        <v>0</v>
      </c>
      <c r="AF38" s="24"/>
      <c r="AG38">
        <f t="shared" si="2"/>
        <v>22.461692460400002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19.281969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0.20245653959999999</v>
      </c>
      <c r="AD39">
        <f t="shared" si="1"/>
        <v>23.8995124604</v>
      </c>
      <c r="AE39">
        <v>0</v>
      </c>
      <c r="AF39" s="24"/>
      <c r="AG39">
        <f t="shared" si="2"/>
        <v>23.8995124604</v>
      </c>
      <c r="AI39" s="34">
        <f>PXIL!M39</f>
        <v>0</v>
      </c>
      <c r="AJ39" s="34">
        <f>PXIL!S39</f>
        <v>0</v>
      </c>
      <c r="AK39" s="34">
        <f>RTM_IEX!M39</f>
        <v>0.1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19.281969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4.72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0.20245653959999999</v>
      </c>
      <c r="AD40">
        <f t="shared" si="1"/>
        <v>23.8995124604</v>
      </c>
      <c r="AE40">
        <v>0</v>
      </c>
      <c r="AF40" s="24"/>
      <c r="AG40">
        <f t="shared" si="2"/>
        <v>23.8995124604</v>
      </c>
      <c r="AI40" s="34">
        <f>PXIL!M40</f>
        <v>0</v>
      </c>
      <c r="AJ40" s="34">
        <f>PXIL!S40</f>
        <v>0</v>
      </c>
      <c r="AK40" s="34">
        <f>RTM_IEX!M40</f>
        <v>0.1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19.281969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2.5099999999999998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0.18305253960000001</v>
      </c>
      <c r="AD41">
        <f t="shared" si="1"/>
        <v>21.608916460400003</v>
      </c>
      <c r="AE41">
        <v>0</v>
      </c>
      <c r="AF41" s="24"/>
      <c r="AG41">
        <f t="shared" si="2"/>
        <v>21.608916460400003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19.281969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1.1599999999999999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0.17171253959999999</v>
      </c>
      <c r="AD42">
        <f t="shared" si="1"/>
        <v>20.270256460399999</v>
      </c>
      <c r="AE42">
        <v>0</v>
      </c>
      <c r="AF42" s="24"/>
      <c r="AG42">
        <f t="shared" si="2"/>
        <v>20.270256460399999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19.281969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1.64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0.1757445396</v>
      </c>
      <c r="AD43">
        <f t="shared" si="1"/>
        <v>20.746224460400001</v>
      </c>
      <c r="AE43">
        <v>0</v>
      </c>
      <c r="AF43" s="24"/>
      <c r="AG43">
        <f t="shared" si="2"/>
        <v>20.746224460400001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19.281969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1.54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0.17490453959999999</v>
      </c>
      <c r="AD44">
        <f t="shared" si="1"/>
        <v>20.647064460399999</v>
      </c>
      <c r="AE44">
        <v>0</v>
      </c>
      <c r="AF44" s="24"/>
      <c r="AG44">
        <f t="shared" si="2"/>
        <v>20.647064460399999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19.281969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0.87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0.17036853960000001</v>
      </c>
      <c r="AD45">
        <f t="shared" si="1"/>
        <v>20.111600460400005</v>
      </c>
      <c r="AE45">
        <v>0</v>
      </c>
      <c r="AF45" s="24"/>
      <c r="AG45">
        <f t="shared" si="2"/>
        <v>20.111600460400005</v>
      </c>
      <c r="AI45" s="34">
        <f>PXIL!M45</f>
        <v>0</v>
      </c>
      <c r="AJ45" s="34">
        <f>PXIL!S45</f>
        <v>0</v>
      </c>
      <c r="AK45" s="34">
        <f>RTM_IEX!M45</f>
        <v>0.1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0.03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19.281969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0.77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0.17036853959999998</v>
      </c>
      <c r="AD46">
        <f t="shared" si="1"/>
        <v>20.111600460400002</v>
      </c>
      <c r="AE46">
        <v>0</v>
      </c>
      <c r="AF46" s="24"/>
      <c r="AG46">
        <f t="shared" si="2"/>
        <v>20.111600460400002</v>
      </c>
      <c r="AI46" s="34">
        <f>PXIL!M46</f>
        <v>0</v>
      </c>
      <c r="AJ46" s="34">
        <f>PXIL!S46</f>
        <v>0</v>
      </c>
      <c r="AK46" s="34">
        <f>RTM_IEX!M46</f>
        <v>0.1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0.13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18.834206999999999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0.15820733879999999</v>
      </c>
      <c r="AD47">
        <f t="shared" si="1"/>
        <v>18.675999661199999</v>
      </c>
      <c r="AE47">
        <v>0</v>
      </c>
      <c r="AF47" s="24"/>
      <c r="AG47">
        <f t="shared" si="2"/>
        <v>18.675999661199999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17.199375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0.14447474999999999</v>
      </c>
      <c r="AD48">
        <f t="shared" si="1"/>
        <v>17.054900249999999</v>
      </c>
      <c r="AE48">
        <v>0</v>
      </c>
      <c r="AF48" s="24"/>
      <c r="AG48">
        <f t="shared" si="2"/>
        <v>17.054900249999999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16.600342999999999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0.13944288119999998</v>
      </c>
      <c r="AD49">
        <f t="shared" si="1"/>
        <v>16.460900118799998</v>
      </c>
      <c r="AE49">
        <v>0</v>
      </c>
      <c r="AF49" s="24"/>
      <c r="AG49">
        <f t="shared" si="2"/>
        <v>16.460900118799998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18.514724000000001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0.15552368159999999</v>
      </c>
      <c r="AD50">
        <f t="shared" si="1"/>
        <v>18.359200318400003</v>
      </c>
      <c r="AE50">
        <v>0</v>
      </c>
      <c r="AF50" s="24"/>
      <c r="AG50">
        <f t="shared" si="2"/>
        <v>18.359200318400003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19.281969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0.39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0.1728045396</v>
      </c>
      <c r="AD51">
        <f t="shared" si="1"/>
        <v>20.399164460400002</v>
      </c>
      <c r="AE51">
        <v>0</v>
      </c>
      <c r="AF51" s="24"/>
      <c r="AG51">
        <f t="shared" si="2"/>
        <v>20.399164460400002</v>
      </c>
      <c r="AI51" s="34">
        <f>PXIL!M51</f>
        <v>0</v>
      </c>
      <c r="AJ51" s="34">
        <f>PXIL!S51</f>
        <v>0</v>
      </c>
      <c r="AK51" s="34">
        <f>RTM_IEX!M51</f>
        <v>0.1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0.8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19.281969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0.57999999999999996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0.18582453959999998</v>
      </c>
      <c r="AD52">
        <f t="shared" si="1"/>
        <v>21.936144460400001</v>
      </c>
      <c r="AE52">
        <v>0</v>
      </c>
      <c r="AF52" s="24"/>
      <c r="AG52">
        <f t="shared" si="2"/>
        <v>21.936144460400001</v>
      </c>
      <c r="AI52" s="34">
        <f>PXIL!M52</f>
        <v>0</v>
      </c>
      <c r="AJ52" s="34">
        <f>PXIL!S52</f>
        <v>0</v>
      </c>
      <c r="AK52" s="34">
        <f>RTM_IEX!M52</f>
        <v>0.1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2.16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19.281969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0.48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0.17969253960000001</v>
      </c>
      <c r="AD53">
        <f t="shared" si="1"/>
        <v>21.212276460399998</v>
      </c>
      <c r="AE53">
        <v>0</v>
      </c>
      <c r="AF53" s="24"/>
      <c r="AG53">
        <f t="shared" si="2"/>
        <v>21.212276460399998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1.63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19.281969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0.39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0.1823805396</v>
      </c>
      <c r="AD54">
        <f t="shared" si="1"/>
        <v>21.529588460400003</v>
      </c>
      <c r="AE54">
        <v>0</v>
      </c>
      <c r="AF54" s="24"/>
      <c r="AG54">
        <f t="shared" si="2"/>
        <v>21.529588460400003</v>
      </c>
      <c r="AI54" s="34">
        <f>PXIL!M54</f>
        <v>0</v>
      </c>
      <c r="AJ54" s="34">
        <f>PXIL!S54</f>
        <v>0</v>
      </c>
      <c r="AK54" s="34">
        <f>RTM_IEX!M54</f>
        <v>0.1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1.94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19.281969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0.18380853959999999</v>
      </c>
      <c r="AD55">
        <f t="shared" si="1"/>
        <v>21.6981604604</v>
      </c>
      <c r="AE55">
        <v>0</v>
      </c>
      <c r="AF55" s="24"/>
      <c r="AG55">
        <f t="shared" si="2"/>
        <v>21.6981604604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2.6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19.281969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0.1660005396</v>
      </c>
      <c r="AD56">
        <f t="shared" si="1"/>
        <v>19.595968460400002</v>
      </c>
      <c r="AE56">
        <v>0</v>
      </c>
      <c r="AF56" s="24"/>
      <c r="AG56">
        <f t="shared" si="2"/>
        <v>19.595968460400002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0.48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19.281969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0.17818053959999999</v>
      </c>
      <c r="AD57">
        <f t="shared" si="1"/>
        <v>21.0337884604</v>
      </c>
      <c r="AE57">
        <v>0</v>
      </c>
      <c r="AF57" s="24"/>
      <c r="AG57">
        <f t="shared" si="2"/>
        <v>21.0337884604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1.93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19.281969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0.1822125396</v>
      </c>
      <c r="AD58">
        <f t="shared" si="1"/>
        <v>21.509756460400002</v>
      </c>
      <c r="AE58">
        <v>0</v>
      </c>
      <c r="AF58" s="24"/>
      <c r="AG58">
        <f t="shared" si="2"/>
        <v>21.509756460400002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2.41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19.281969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2.2200000000000002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0.18061653959999999</v>
      </c>
      <c r="AD59">
        <f t="shared" si="1"/>
        <v>21.3213524604</v>
      </c>
      <c r="AE59">
        <v>0</v>
      </c>
      <c r="AF59" s="24"/>
      <c r="AG59">
        <f t="shared" si="2"/>
        <v>21.3213524604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19.281969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0.20245653959999999</v>
      </c>
      <c r="AD60">
        <f t="shared" si="1"/>
        <v>23.8995124604</v>
      </c>
      <c r="AE60">
        <v>0</v>
      </c>
      <c r="AF60" s="24"/>
      <c r="AG60">
        <f t="shared" si="2"/>
        <v>23.8995124604</v>
      </c>
      <c r="AI60" s="34">
        <f>PXIL!M60</f>
        <v>0</v>
      </c>
      <c r="AJ60" s="34">
        <f>PXIL!S60</f>
        <v>0</v>
      </c>
      <c r="AK60" s="34">
        <f>RTM_IEX!M60</f>
        <v>0.1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19.281969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0.20245653959999999</v>
      </c>
      <c r="AD61">
        <f t="shared" si="1"/>
        <v>23.8995124604</v>
      </c>
      <c r="AE61">
        <v>0</v>
      </c>
      <c r="AF61" s="24"/>
      <c r="AG61">
        <f t="shared" si="2"/>
        <v>23.8995124604</v>
      </c>
      <c r="AI61" s="34">
        <f>PXIL!M61</f>
        <v>0</v>
      </c>
      <c r="AJ61" s="34">
        <f>PXIL!S61</f>
        <v>0</v>
      </c>
      <c r="AK61" s="34">
        <f>RTM_IEX!M61</f>
        <v>0.1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19.281969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2.8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0.1854885396</v>
      </c>
      <c r="AD62">
        <f t="shared" si="1"/>
        <v>21.896480460399999</v>
      </c>
      <c r="AE62">
        <v>0</v>
      </c>
      <c r="AF62" s="24"/>
      <c r="AG62">
        <f t="shared" si="2"/>
        <v>21.896480460399999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19.281969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4.05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0.19598853959999998</v>
      </c>
      <c r="AD63">
        <f t="shared" si="1"/>
        <v>23.135980460400003</v>
      </c>
      <c r="AE63">
        <v>0</v>
      </c>
      <c r="AF63" s="24"/>
      <c r="AG63">
        <f t="shared" si="2"/>
        <v>23.135980460400003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19.281969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0.20245653959999999</v>
      </c>
      <c r="AD64">
        <f t="shared" si="1"/>
        <v>23.8995124604</v>
      </c>
      <c r="AE64">
        <v>0</v>
      </c>
      <c r="AF64" s="24"/>
      <c r="AG64">
        <f t="shared" si="2"/>
        <v>23.8995124604</v>
      </c>
      <c r="AI64" s="34">
        <f>PXIL!M64</f>
        <v>0</v>
      </c>
      <c r="AJ64" s="34">
        <f>PXIL!S64</f>
        <v>0</v>
      </c>
      <c r="AK64" s="34">
        <f>RTM_IEX!M64</f>
        <v>0.1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19.281969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0.20245653959999999</v>
      </c>
      <c r="AD65">
        <f t="shared" si="1"/>
        <v>23.8995124604</v>
      </c>
      <c r="AE65">
        <v>0</v>
      </c>
      <c r="AF65" s="24"/>
      <c r="AG65">
        <f t="shared" si="2"/>
        <v>23.8995124604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19.281969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0.20245653959999999</v>
      </c>
      <c r="AD66">
        <f t="shared" si="1"/>
        <v>23.8995124604</v>
      </c>
      <c r="AE66">
        <v>0</v>
      </c>
      <c r="AF66" s="24"/>
      <c r="AG66">
        <f t="shared" si="2"/>
        <v>23.8995124604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4.72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19.281969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0.20245653959999999</v>
      </c>
      <c r="AD67">
        <f t="shared" si="1"/>
        <v>23.8995124604</v>
      </c>
      <c r="AE67">
        <v>0</v>
      </c>
      <c r="AF67" s="24"/>
      <c r="AG67">
        <f t="shared" si="2"/>
        <v>23.8995124604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4.72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19.281969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0.20178453959999998</v>
      </c>
      <c r="AD68">
        <f t="shared" ref="AD68:AD98" si="4">SUM(B68:AB68,AI68:AR68)-AC68</f>
        <v>23.820184460400004</v>
      </c>
      <c r="AE68">
        <v>0</v>
      </c>
      <c r="AF68" s="24"/>
      <c r="AG68">
        <f t="shared" ref="AG68:AG98" si="5">SUM(AD68:AF68)</f>
        <v>23.820184460400004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4.6399999999999997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19.281969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0.20245653959999999</v>
      </c>
      <c r="AD69">
        <f t="shared" si="4"/>
        <v>23.8995124604</v>
      </c>
      <c r="AE69">
        <v>0</v>
      </c>
      <c r="AF69" s="24"/>
      <c r="AG69">
        <f t="shared" si="5"/>
        <v>23.8995124604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4.72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19.281969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0.20245653959999999</v>
      </c>
      <c r="AD70">
        <f t="shared" si="4"/>
        <v>23.8995124604</v>
      </c>
      <c r="AE70">
        <v>0</v>
      </c>
      <c r="AF70" s="24"/>
      <c r="AG70">
        <f t="shared" si="5"/>
        <v>23.8995124604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4.72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19.281969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2.0099999999999998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0.20186853960000001</v>
      </c>
      <c r="AD71">
        <f t="shared" si="4"/>
        <v>23.830100460400001</v>
      </c>
      <c r="AE71">
        <v>0</v>
      </c>
      <c r="AF71" s="24"/>
      <c r="AG71">
        <f t="shared" si="5"/>
        <v>23.830100460400001</v>
      </c>
      <c r="AI71" s="34">
        <f>PXIL!M71</f>
        <v>0</v>
      </c>
      <c r="AJ71" s="34">
        <f>PXIL!S71</f>
        <v>0</v>
      </c>
      <c r="AK71" s="34">
        <f>RTM_IEX!M71</f>
        <v>1.83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0.91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19.281969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0.20170053959999998</v>
      </c>
      <c r="AD72">
        <f t="shared" si="4"/>
        <v>23.8102684604</v>
      </c>
      <c r="AE72">
        <v>0</v>
      </c>
      <c r="AF72" s="24"/>
      <c r="AG72">
        <f t="shared" si="5"/>
        <v>23.8102684604</v>
      </c>
      <c r="AI72" s="34">
        <f>PXIL!M72</f>
        <v>0</v>
      </c>
      <c r="AJ72" s="34">
        <f>PXIL!S72</f>
        <v>0</v>
      </c>
      <c r="AK72" s="34">
        <f>RTM_IEX!M72</f>
        <v>3.57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0.46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19.281969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0.16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0.20195253960000001</v>
      </c>
      <c r="AD73">
        <f t="shared" si="4"/>
        <v>23.840016460400001</v>
      </c>
      <c r="AE73">
        <v>0</v>
      </c>
      <c r="AF73" s="24"/>
      <c r="AG73">
        <f t="shared" si="5"/>
        <v>23.840016460400001</v>
      </c>
      <c r="AI73" s="34">
        <f>PXIL!M73</f>
        <v>0</v>
      </c>
      <c r="AJ73" s="34">
        <f>PXIL!S73</f>
        <v>0</v>
      </c>
      <c r="AK73" s="34">
        <f>RTM_IEX!M73</f>
        <v>4.24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0.36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19.281969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0.20186853959999998</v>
      </c>
      <c r="AD74">
        <f t="shared" si="4"/>
        <v>23.830100460400001</v>
      </c>
      <c r="AE74">
        <v>0</v>
      </c>
      <c r="AF74" s="24"/>
      <c r="AG74">
        <f t="shared" si="5"/>
        <v>23.830100460400001</v>
      </c>
      <c r="AI74" s="34">
        <f>PXIL!M74</f>
        <v>0</v>
      </c>
      <c r="AJ74" s="34">
        <f>PXIL!S74</f>
        <v>0</v>
      </c>
      <c r="AK74" s="34">
        <f>RTM_IEX!M74</f>
        <v>4.24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0.31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19.281969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0.69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0.20195253960000001</v>
      </c>
      <c r="AD75">
        <f t="shared" si="4"/>
        <v>23.840016460400001</v>
      </c>
      <c r="AE75">
        <v>0</v>
      </c>
      <c r="AF75" s="24"/>
      <c r="AG75">
        <f t="shared" si="5"/>
        <v>23.840016460400001</v>
      </c>
      <c r="AI75" s="34">
        <f>PXIL!M75</f>
        <v>0</v>
      </c>
      <c r="AJ75" s="34">
        <f>PXIL!S75</f>
        <v>0</v>
      </c>
      <c r="AK75" s="34">
        <f>RTM_IEX!M75</f>
        <v>3.66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0.41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19.281969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0.95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0.18876453959999998</v>
      </c>
      <c r="AD76">
        <f t="shared" si="4"/>
        <v>22.283204460399997</v>
      </c>
      <c r="AE76">
        <v>0</v>
      </c>
      <c r="AF76" s="24"/>
      <c r="AG76">
        <f t="shared" si="5"/>
        <v>22.283204460399997</v>
      </c>
      <c r="AI76" s="34">
        <f>PXIL!M76</f>
        <v>0</v>
      </c>
      <c r="AJ76" s="34">
        <f>PXIL!S76</f>
        <v>0</v>
      </c>
      <c r="AK76" s="34">
        <f>RTM_IEX!M76</f>
        <v>1.74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0.5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19.281969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1.82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0.19346853959999999</v>
      </c>
      <c r="AD77">
        <f t="shared" si="4"/>
        <v>22.838500460399999</v>
      </c>
      <c r="AE77">
        <v>0</v>
      </c>
      <c r="AF77" s="24"/>
      <c r="AG77">
        <f t="shared" si="5"/>
        <v>22.838500460399999</v>
      </c>
      <c r="AI77" s="34">
        <f>PXIL!M77</f>
        <v>0</v>
      </c>
      <c r="AJ77" s="34">
        <f>PXIL!S77</f>
        <v>0</v>
      </c>
      <c r="AK77" s="34">
        <f>RTM_IEX!M77</f>
        <v>1.06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0.87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19.281969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0.09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0.16381653960000001</v>
      </c>
      <c r="AD78">
        <f t="shared" si="4"/>
        <v>19.338152460400003</v>
      </c>
      <c r="AE78">
        <v>0</v>
      </c>
      <c r="AF78" s="24"/>
      <c r="AG78">
        <f t="shared" si="5"/>
        <v>19.338152460400003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0.03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19.281969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0.39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0.16524453959999999</v>
      </c>
      <c r="AD79">
        <f t="shared" si="4"/>
        <v>19.506724460400001</v>
      </c>
      <c r="AE79">
        <v>0</v>
      </c>
      <c r="AF79" s="24"/>
      <c r="AG79">
        <f t="shared" si="5"/>
        <v>19.506724460400001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19.281969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0.1854885396</v>
      </c>
      <c r="AD80">
        <f t="shared" si="4"/>
        <v>21.896480460399999</v>
      </c>
      <c r="AE80">
        <v>0</v>
      </c>
      <c r="AF80" s="24"/>
      <c r="AG80">
        <f t="shared" si="5"/>
        <v>21.896480460399999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19.281969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1.83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0.18053253960000001</v>
      </c>
      <c r="AD81">
        <f t="shared" si="4"/>
        <v>21.3114364604</v>
      </c>
      <c r="AE81">
        <v>0</v>
      </c>
      <c r="AF81" s="24"/>
      <c r="AG81">
        <f t="shared" si="5"/>
        <v>21.3114364604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0.38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19.281969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4.43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0.20195253959999998</v>
      </c>
      <c r="AD82">
        <f t="shared" si="4"/>
        <v>23.840016460400001</v>
      </c>
      <c r="AE82">
        <v>0</v>
      </c>
      <c r="AF82" s="24"/>
      <c r="AG82">
        <f t="shared" si="5"/>
        <v>23.840016460400001</v>
      </c>
      <c r="AI82" s="34">
        <f>PXIL!M82</f>
        <v>0</v>
      </c>
      <c r="AJ82" s="34">
        <f>PXIL!S82</f>
        <v>0</v>
      </c>
      <c r="AK82" s="34">
        <f>RTM_IEX!M82</f>
        <v>0.1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0.23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19.281969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0.20245653959999999</v>
      </c>
      <c r="AD83">
        <f t="shared" si="4"/>
        <v>23.8995124604</v>
      </c>
      <c r="AE83">
        <v>0</v>
      </c>
      <c r="AF83" s="24"/>
      <c r="AG83">
        <f t="shared" si="5"/>
        <v>23.8995124604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19.281969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4.53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0.20186853959999998</v>
      </c>
      <c r="AD84">
        <f t="shared" si="4"/>
        <v>23.830100460400004</v>
      </c>
      <c r="AE84">
        <v>0</v>
      </c>
      <c r="AF84" s="24"/>
      <c r="AG84">
        <f t="shared" si="5"/>
        <v>23.830100460400004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0.12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19.281969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4.53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0.20220453959999998</v>
      </c>
      <c r="AD85">
        <f t="shared" si="4"/>
        <v>23.869764460400003</v>
      </c>
      <c r="AE85">
        <v>0</v>
      </c>
      <c r="AF85" s="24"/>
      <c r="AG85">
        <f t="shared" si="5"/>
        <v>23.869764460400003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0.16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19.281969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4.43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0.20170053959999998</v>
      </c>
      <c r="AD86">
        <f t="shared" si="4"/>
        <v>23.8102684604</v>
      </c>
      <c r="AE86">
        <v>0</v>
      </c>
      <c r="AF86" s="24"/>
      <c r="AG86">
        <f t="shared" si="5"/>
        <v>23.8102684604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0.2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19.281969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4.24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0.20178453959999998</v>
      </c>
      <c r="AD87">
        <f t="shared" si="4"/>
        <v>23.8201844604</v>
      </c>
      <c r="AE87">
        <v>0</v>
      </c>
      <c r="AF87" s="24"/>
      <c r="AG87">
        <f t="shared" si="5"/>
        <v>23.8201844604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0.4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19.281969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0.20245653959999999</v>
      </c>
      <c r="AD88">
        <f t="shared" si="4"/>
        <v>23.8995124604</v>
      </c>
      <c r="AE88">
        <v>0</v>
      </c>
      <c r="AF88" s="24"/>
      <c r="AG88">
        <f t="shared" si="5"/>
        <v>23.8995124604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19.281969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0.20245653959999999</v>
      </c>
      <c r="AD89">
        <f t="shared" si="4"/>
        <v>23.8995124604</v>
      </c>
      <c r="AE89">
        <v>0</v>
      </c>
      <c r="AF89" s="24"/>
      <c r="AG89">
        <f t="shared" si="5"/>
        <v>23.8995124604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19.281969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2.12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0.17977653960000001</v>
      </c>
      <c r="AD90">
        <f t="shared" si="4"/>
        <v>21.222192460400002</v>
      </c>
      <c r="AE90">
        <v>0</v>
      </c>
      <c r="AF90" s="24"/>
      <c r="AG90">
        <f t="shared" si="5"/>
        <v>21.222192460400002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19.281969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0.77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0.17028453959999998</v>
      </c>
      <c r="AD91">
        <f t="shared" si="4"/>
        <v>20.101684460400001</v>
      </c>
      <c r="AE91">
        <v>0</v>
      </c>
      <c r="AF91" s="24"/>
      <c r="AG91">
        <f t="shared" si="5"/>
        <v>20.101684460400001</v>
      </c>
      <c r="AI91" s="34">
        <f>PXIL!M91</f>
        <v>0</v>
      </c>
      <c r="AJ91" s="34">
        <f>PXIL!S91</f>
        <v>0</v>
      </c>
      <c r="AK91" s="34">
        <f>RTM_IEX!M91</f>
        <v>0.1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0.12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19.281969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0.1885125396</v>
      </c>
      <c r="AD92">
        <f t="shared" si="4"/>
        <v>22.253456460399999</v>
      </c>
      <c r="AE92">
        <v>0</v>
      </c>
      <c r="AF92" s="24"/>
      <c r="AG92">
        <f t="shared" si="5"/>
        <v>22.253456460399999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0.36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19.281969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2.31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0.18490053959999997</v>
      </c>
      <c r="AD93">
        <f t="shared" si="4"/>
        <v>21.8270684604</v>
      </c>
      <c r="AE93">
        <v>0</v>
      </c>
      <c r="AF93" s="24"/>
      <c r="AG93">
        <f t="shared" si="5"/>
        <v>21.8270684604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0.32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19.281969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1.54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0.17759253959999999</v>
      </c>
      <c r="AD94">
        <f t="shared" si="4"/>
        <v>20.9643764604</v>
      </c>
      <c r="AE94">
        <v>0</v>
      </c>
      <c r="AF94" s="24"/>
      <c r="AG94">
        <f t="shared" si="5"/>
        <v>20.9643764604</v>
      </c>
      <c r="AI94" s="34">
        <f>PXIL!M94</f>
        <v>0</v>
      </c>
      <c r="AJ94" s="34">
        <f>PXIL!S94</f>
        <v>0</v>
      </c>
      <c r="AK94" s="34">
        <f>RTM_IEX!M94</f>
        <v>0.1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0.22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19.281969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4.24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0.20178453959999998</v>
      </c>
      <c r="AD95">
        <f t="shared" si="4"/>
        <v>23.8201844604</v>
      </c>
      <c r="AE95">
        <v>0</v>
      </c>
      <c r="AF95" s="24"/>
      <c r="AG95">
        <f t="shared" si="5"/>
        <v>23.8201844604</v>
      </c>
      <c r="AI95" s="34">
        <f>PXIL!M95</f>
        <v>0</v>
      </c>
      <c r="AJ95" s="34">
        <f>PXIL!S95</f>
        <v>0</v>
      </c>
      <c r="AK95" s="34">
        <f>RTM_IEX!M95</f>
        <v>0.1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0.4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19.281969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3.18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0.19229253959999998</v>
      </c>
      <c r="AD96">
        <f t="shared" si="4"/>
        <v>22.699676460399999</v>
      </c>
      <c r="AE96">
        <v>0</v>
      </c>
      <c r="AF96" s="24"/>
      <c r="AG96">
        <f t="shared" si="5"/>
        <v>22.699676460399999</v>
      </c>
      <c r="AI96" s="34">
        <f>PXIL!M96</f>
        <v>0</v>
      </c>
      <c r="AJ96" s="34">
        <f>PXIL!S96</f>
        <v>0</v>
      </c>
      <c r="AK96" s="34">
        <f>RTM_IEX!M96</f>
        <v>0.1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0.33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19.281969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1.64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0.17750853959999999</v>
      </c>
      <c r="AD97">
        <f t="shared" si="4"/>
        <v>20.9544604604</v>
      </c>
      <c r="AE97">
        <v>0</v>
      </c>
      <c r="AF97" s="24"/>
      <c r="AG97">
        <f t="shared" si="5"/>
        <v>20.9544604604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0.21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19.281969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0.16381653960000001</v>
      </c>
      <c r="AD98">
        <f t="shared" si="4"/>
        <v>19.338152460400003</v>
      </c>
      <c r="AE98">
        <v>0</v>
      </c>
      <c r="AF98" s="24"/>
      <c r="AG98">
        <f t="shared" si="5"/>
        <v>19.338152460400003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0.03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0.44308812524999902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4.7937500000000008E-2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4.2705652520999993E-3</v>
      </c>
      <c r="AD99">
        <f t="shared" si="6"/>
        <v>0.50413005999790006</v>
      </c>
      <c r="AE99">
        <f t="shared" ref="AE99:AR99" si="8">SUM(AE3:AE98)/4000</f>
        <v>0</v>
      </c>
      <c r="AG99">
        <f t="shared" si="8"/>
        <v>0.50413005999790006</v>
      </c>
      <c r="AI99">
        <f t="shared" si="8"/>
        <v>0</v>
      </c>
      <c r="AJ99">
        <f t="shared" si="8"/>
        <v>0</v>
      </c>
      <c r="AK99">
        <f t="shared" si="8"/>
        <v>6.1350000000000042E-3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1.1239999999999995E-2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45255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'[1]25'!B5</f>
        <v>265</v>
      </c>
      <c r="C3" s="16">
        <f>'[1]25'!C5</f>
        <v>0</v>
      </c>
      <c r="D3" s="16">
        <f>'[1]25'!D5</f>
        <v>75</v>
      </c>
      <c r="E3" s="16">
        <f>'[1]25'!E5</f>
        <v>0</v>
      </c>
      <c r="F3" s="15">
        <f>SUM(B3:E3)</f>
        <v>340</v>
      </c>
      <c r="G3" s="15">
        <f>'[1]25'!H5</f>
        <v>0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'[1]25'!B6</f>
        <v>265</v>
      </c>
      <c r="C4" s="16">
        <f>'[1]25'!C6</f>
        <v>0</v>
      </c>
      <c r="D4" s="16">
        <f>'[1]25'!D6</f>
        <v>75</v>
      </c>
      <c r="E4" s="16">
        <f>'[1]25'!E6</f>
        <v>0</v>
      </c>
      <c r="F4" s="15">
        <f>SUM(B4:E4)</f>
        <v>340</v>
      </c>
      <c r="G4" s="15">
        <f>'[1]25'!H6</f>
        <v>0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'[1]25'!B7</f>
        <v>265</v>
      </c>
      <c r="C5" s="16">
        <f>'[1]25'!C7</f>
        <v>0</v>
      </c>
      <c r="D5" s="16">
        <f>'[1]25'!D7</f>
        <v>75</v>
      </c>
      <c r="E5" s="16">
        <f>'[1]25'!E7</f>
        <v>0</v>
      </c>
      <c r="F5" s="15">
        <f t="shared" ref="F5:F68" si="6">SUM(B5:E5)</f>
        <v>340</v>
      </c>
      <c r="G5" s="15">
        <f>'[1]25'!H7</f>
        <v>0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'[1]25'!B8</f>
        <v>265</v>
      </c>
      <c r="C6" s="16">
        <f>'[1]25'!C8</f>
        <v>0</v>
      </c>
      <c r="D6" s="16">
        <f>'[1]25'!D8</f>
        <v>75</v>
      </c>
      <c r="E6" s="16">
        <f>'[1]25'!E8</f>
        <v>0</v>
      </c>
      <c r="F6" s="15">
        <f t="shared" si="6"/>
        <v>340</v>
      </c>
      <c r="G6" s="15">
        <f>'[1]25'!H8</f>
        <v>0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'[1]25'!B9</f>
        <v>265</v>
      </c>
      <c r="C7" s="16">
        <f>'[1]25'!C9</f>
        <v>0</v>
      </c>
      <c r="D7" s="16">
        <f>'[1]25'!D9</f>
        <v>75</v>
      </c>
      <c r="E7" s="16">
        <f>'[1]25'!E9</f>
        <v>0</v>
      </c>
      <c r="F7" s="15">
        <f t="shared" si="6"/>
        <v>340</v>
      </c>
      <c r="G7" s="15">
        <f>'[1]25'!H9</f>
        <v>0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'[1]25'!B10</f>
        <v>265</v>
      </c>
      <c r="C8" s="16">
        <f>'[1]25'!C10</f>
        <v>0</v>
      </c>
      <c r="D8" s="16">
        <f>'[1]25'!D10</f>
        <v>75</v>
      </c>
      <c r="E8" s="16">
        <f>'[1]25'!E10</f>
        <v>0</v>
      </c>
      <c r="F8" s="15">
        <f t="shared" si="6"/>
        <v>340</v>
      </c>
      <c r="G8" s="15">
        <f>'[1]25'!H10</f>
        <v>0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'[1]25'!B11</f>
        <v>265</v>
      </c>
      <c r="C9" s="16">
        <f>'[1]25'!C11</f>
        <v>0</v>
      </c>
      <c r="D9" s="16">
        <f>'[1]25'!D11</f>
        <v>75</v>
      </c>
      <c r="E9" s="16">
        <f>'[1]25'!E11</f>
        <v>0</v>
      </c>
      <c r="F9" s="15">
        <f t="shared" si="6"/>
        <v>340</v>
      </c>
      <c r="G9" s="15">
        <f>'[1]25'!H11</f>
        <v>0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'[1]25'!B12</f>
        <v>265</v>
      </c>
      <c r="C10" s="16">
        <f>'[1]25'!C12</f>
        <v>0</v>
      </c>
      <c r="D10" s="16">
        <f>'[1]25'!D12</f>
        <v>75</v>
      </c>
      <c r="E10" s="16">
        <f>'[1]25'!E12</f>
        <v>0</v>
      </c>
      <c r="F10" s="15">
        <f t="shared" si="6"/>
        <v>340</v>
      </c>
      <c r="G10" s="15">
        <f>'[1]25'!H12</f>
        <v>0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'[1]25'!B13</f>
        <v>265</v>
      </c>
      <c r="C11" s="16">
        <f>'[1]25'!C13</f>
        <v>0</v>
      </c>
      <c r="D11" s="16">
        <f>'[1]25'!D13</f>
        <v>75</v>
      </c>
      <c r="E11" s="16">
        <f>'[1]25'!E13</f>
        <v>0</v>
      </c>
      <c r="F11" s="15">
        <f t="shared" si="6"/>
        <v>340</v>
      </c>
      <c r="G11" s="15">
        <f>'[1]25'!H13</f>
        <v>0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'[1]25'!B14</f>
        <v>265</v>
      </c>
      <c r="C12" s="16">
        <f>'[1]25'!C14</f>
        <v>0</v>
      </c>
      <c r="D12" s="16">
        <f>'[1]25'!D14</f>
        <v>75</v>
      </c>
      <c r="E12" s="16">
        <f>'[1]25'!E14</f>
        <v>0</v>
      </c>
      <c r="F12" s="15">
        <f t="shared" si="6"/>
        <v>340</v>
      </c>
      <c r="G12" s="15">
        <f>'[1]25'!H14</f>
        <v>0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'[1]25'!B15</f>
        <v>265</v>
      </c>
      <c r="C13" s="16">
        <f>'[1]25'!C15</f>
        <v>0</v>
      </c>
      <c r="D13" s="16">
        <f>'[1]25'!D15</f>
        <v>75</v>
      </c>
      <c r="E13" s="16">
        <f>'[1]25'!E15</f>
        <v>0</v>
      </c>
      <c r="F13" s="15">
        <f t="shared" si="6"/>
        <v>340</v>
      </c>
      <c r="G13" s="15">
        <f>'[1]25'!H15</f>
        <v>0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'[1]25'!B16</f>
        <v>265</v>
      </c>
      <c r="C14" s="16">
        <f>'[1]25'!C16</f>
        <v>0</v>
      </c>
      <c r="D14" s="16">
        <f>'[1]25'!D16</f>
        <v>75</v>
      </c>
      <c r="E14" s="16">
        <f>'[1]25'!E16</f>
        <v>0</v>
      </c>
      <c r="F14" s="15">
        <f t="shared" si="6"/>
        <v>340</v>
      </c>
      <c r="G14" s="15">
        <f>'[1]25'!H16</f>
        <v>0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'[1]25'!B17</f>
        <v>265</v>
      </c>
      <c r="C15" s="16">
        <f>'[1]25'!C17</f>
        <v>0</v>
      </c>
      <c r="D15" s="16">
        <f>'[1]25'!D17</f>
        <v>75</v>
      </c>
      <c r="E15" s="16">
        <f>'[1]25'!E17</f>
        <v>0</v>
      </c>
      <c r="F15" s="15">
        <f t="shared" si="6"/>
        <v>340</v>
      </c>
      <c r="G15" s="15">
        <f>'[1]25'!H17</f>
        <v>0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'[1]25'!B18</f>
        <v>265</v>
      </c>
      <c r="C16" s="16">
        <f>'[1]25'!C18</f>
        <v>0</v>
      </c>
      <c r="D16" s="16">
        <f>'[1]25'!D18</f>
        <v>75</v>
      </c>
      <c r="E16" s="16">
        <f>'[1]25'!E18</f>
        <v>0</v>
      </c>
      <c r="F16" s="15">
        <f t="shared" si="6"/>
        <v>340</v>
      </c>
      <c r="G16" s="15">
        <f>'[1]25'!H18</f>
        <v>0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'[1]25'!B19</f>
        <v>265</v>
      </c>
      <c r="C17" s="16">
        <f>'[1]25'!C19</f>
        <v>0</v>
      </c>
      <c r="D17" s="16">
        <f>'[1]25'!D19</f>
        <v>75</v>
      </c>
      <c r="E17" s="16">
        <f>'[1]25'!E19</f>
        <v>0</v>
      </c>
      <c r="F17" s="15">
        <f t="shared" si="6"/>
        <v>340</v>
      </c>
      <c r="G17" s="15">
        <f>'[1]25'!H19</f>
        <v>0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'[1]25'!B20</f>
        <v>265</v>
      </c>
      <c r="C18" s="16">
        <f>'[1]25'!C20</f>
        <v>0</v>
      </c>
      <c r="D18" s="16">
        <f>'[1]25'!D20</f>
        <v>75</v>
      </c>
      <c r="E18" s="16">
        <f>'[1]25'!E20</f>
        <v>0</v>
      </c>
      <c r="F18" s="15">
        <f t="shared" si="6"/>
        <v>340</v>
      </c>
      <c r="G18" s="15">
        <f>'[1]25'!H20</f>
        <v>0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'[1]25'!B21</f>
        <v>265</v>
      </c>
      <c r="C19" s="16">
        <f>'[1]25'!C21</f>
        <v>0</v>
      </c>
      <c r="D19" s="16">
        <f>'[1]25'!D21</f>
        <v>75</v>
      </c>
      <c r="E19" s="16">
        <f>'[1]25'!E21</f>
        <v>0</v>
      </c>
      <c r="F19" s="15">
        <f t="shared" si="6"/>
        <v>340</v>
      </c>
      <c r="G19" s="15">
        <f>'[1]25'!H21</f>
        <v>0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'[1]25'!B22</f>
        <v>265</v>
      </c>
      <c r="C20" s="16">
        <f>'[1]25'!C22</f>
        <v>0</v>
      </c>
      <c r="D20" s="16">
        <f>'[1]25'!D22</f>
        <v>75</v>
      </c>
      <c r="E20" s="16">
        <f>'[1]25'!E22</f>
        <v>0</v>
      </c>
      <c r="F20" s="15">
        <f t="shared" si="6"/>
        <v>340</v>
      </c>
      <c r="G20" s="15">
        <f>'[1]25'!H22</f>
        <v>0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'[1]25'!B23</f>
        <v>265</v>
      </c>
      <c r="C21" s="16">
        <f>'[1]25'!C23</f>
        <v>0</v>
      </c>
      <c r="D21" s="16">
        <f>'[1]25'!D23</f>
        <v>75</v>
      </c>
      <c r="E21" s="16">
        <f>'[1]25'!E23</f>
        <v>0</v>
      </c>
      <c r="F21" s="15">
        <f t="shared" si="6"/>
        <v>340</v>
      </c>
      <c r="G21" s="15">
        <f>'[1]25'!H23</f>
        <v>0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'[1]25'!B24</f>
        <v>265</v>
      </c>
      <c r="C22" s="16">
        <f>'[1]25'!C24</f>
        <v>0</v>
      </c>
      <c r="D22" s="16">
        <f>'[1]25'!D24</f>
        <v>75</v>
      </c>
      <c r="E22" s="16">
        <f>'[1]25'!E24</f>
        <v>0</v>
      </c>
      <c r="F22" s="15">
        <f t="shared" si="6"/>
        <v>340</v>
      </c>
      <c r="G22" s="15">
        <f>'[1]25'!H24</f>
        <v>0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'[1]25'!B25</f>
        <v>265</v>
      </c>
      <c r="C23" s="16">
        <f>'[1]25'!C25</f>
        <v>0</v>
      </c>
      <c r="D23" s="16">
        <f>'[1]25'!D25</f>
        <v>75</v>
      </c>
      <c r="E23" s="16">
        <f>'[1]25'!E25</f>
        <v>0</v>
      </c>
      <c r="F23" s="15">
        <f t="shared" si="6"/>
        <v>340</v>
      </c>
      <c r="G23" s="15">
        <f>'[1]25'!H25</f>
        <v>0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'[1]25'!B26</f>
        <v>265</v>
      </c>
      <c r="C24" s="16">
        <f>'[1]25'!C26</f>
        <v>0</v>
      </c>
      <c r="D24" s="16">
        <f>'[1]25'!D26</f>
        <v>75</v>
      </c>
      <c r="E24" s="16">
        <f>'[1]25'!E26</f>
        <v>0</v>
      </c>
      <c r="F24" s="15">
        <f t="shared" si="6"/>
        <v>340</v>
      </c>
      <c r="G24" s="15">
        <f>'[1]25'!H26</f>
        <v>0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'[1]25'!B27</f>
        <v>265</v>
      </c>
      <c r="C25" s="16">
        <f>'[1]25'!C27</f>
        <v>0</v>
      </c>
      <c r="D25" s="16">
        <f>'[1]25'!D27</f>
        <v>75</v>
      </c>
      <c r="E25" s="16">
        <f>'[1]25'!E27</f>
        <v>0</v>
      </c>
      <c r="F25" s="15">
        <f t="shared" si="6"/>
        <v>340</v>
      </c>
      <c r="G25" s="15">
        <f>'[1]25'!H27</f>
        <v>0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'[1]25'!B28</f>
        <v>265</v>
      </c>
      <c r="C26" s="16">
        <f>'[1]25'!C28</f>
        <v>0</v>
      </c>
      <c r="D26" s="16">
        <f>'[1]25'!D28</f>
        <v>75</v>
      </c>
      <c r="E26" s="16">
        <f>'[1]25'!E28</f>
        <v>0</v>
      </c>
      <c r="F26" s="15">
        <f t="shared" si="6"/>
        <v>340</v>
      </c>
      <c r="G26" s="15">
        <f>'[1]25'!H28</f>
        <v>0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'[1]25'!B29</f>
        <v>265</v>
      </c>
      <c r="C27" s="16">
        <f>'[1]25'!C29</f>
        <v>0</v>
      </c>
      <c r="D27" s="16">
        <f>'[1]25'!D29</f>
        <v>75</v>
      </c>
      <c r="E27" s="16">
        <f>'[1]25'!E29</f>
        <v>0</v>
      </c>
      <c r="F27" s="15">
        <f t="shared" si="6"/>
        <v>340</v>
      </c>
      <c r="G27" s="15">
        <f>'[1]25'!H29</f>
        <v>0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'[1]25'!B30</f>
        <v>265</v>
      </c>
      <c r="C28" s="16">
        <f>'[1]25'!C30</f>
        <v>0</v>
      </c>
      <c r="D28" s="16">
        <f>'[1]25'!D30</f>
        <v>75</v>
      </c>
      <c r="E28" s="16">
        <f>'[1]25'!E30</f>
        <v>0</v>
      </c>
      <c r="F28" s="15">
        <f t="shared" si="6"/>
        <v>340</v>
      </c>
      <c r="G28" s="15">
        <f>'[1]25'!H30</f>
        <v>0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'[1]25'!B31</f>
        <v>265</v>
      </c>
      <c r="C29" s="16">
        <f>'[1]25'!C31</f>
        <v>0</v>
      </c>
      <c r="D29" s="16">
        <f>'[1]25'!D31</f>
        <v>75</v>
      </c>
      <c r="E29" s="16">
        <f>'[1]25'!E31</f>
        <v>0</v>
      </c>
      <c r="F29" s="15">
        <f t="shared" si="6"/>
        <v>340</v>
      </c>
      <c r="G29" s="15">
        <f>'[1]25'!H31</f>
        <v>0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'[1]25'!B32</f>
        <v>265</v>
      </c>
      <c r="C30" s="16">
        <f>'[1]25'!C32</f>
        <v>0</v>
      </c>
      <c r="D30" s="16">
        <f>'[1]25'!D32</f>
        <v>75</v>
      </c>
      <c r="E30" s="16">
        <f>'[1]25'!E32</f>
        <v>0</v>
      </c>
      <c r="F30" s="15">
        <f t="shared" si="6"/>
        <v>340</v>
      </c>
      <c r="G30" s="15">
        <f>'[1]25'!H32</f>
        <v>0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'[1]25'!B33</f>
        <v>265</v>
      </c>
      <c r="C31" s="16">
        <f>'[1]25'!C33</f>
        <v>0</v>
      </c>
      <c r="D31" s="16">
        <f>'[1]25'!D33</f>
        <v>75</v>
      </c>
      <c r="E31" s="16">
        <f>'[1]25'!E33</f>
        <v>0</v>
      </c>
      <c r="F31" s="15">
        <f t="shared" si="6"/>
        <v>340</v>
      </c>
      <c r="G31" s="15">
        <f>'[1]25'!H33</f>
        <v>0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'[1]25'!B34</f>
        <v>265</v>
      </c>
      <c r="C32" s="16">
        <f>'[1]25'!C34</f>
        <v>0</v>
      </c>
      <c r="D32" s="16">
        <f>'[1]25'!D34</f>
        <v>75</v>
      </c>
      <c r="E32" s="16">
        <f>'[1]25'!E34</f>
        <v>0</v>
      </c>
      <c r="F32" s="15">
        <f t="shared" si="6"/>
        <v>340</v>
      </c>
      <c r="G32" s="15">
        <f>'[1]25'!H34</f>
        <v>0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'[1]25'!B35</f>
        <v>265</v>
      </c>
      <c r="C33" s="16">
        <f>'[1]25'!C35</f>
        <v>0</v>
      </c>
      <c r="D33" s="16">
        <f>'[1]25'!D35</f>
        <v>75</v>
      </c>
      <c r="E33" s="16">
        <f>'[1]25'!E35</f>
        <v>0</v>
      </c>
      <c r="F33" s="15">
        <f t="shared" si="6"/>
        <v>340</v>
      </c>
      <c r="G33" s="15">
        <f>'[1]25'!H35</f>
        <v>0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'[1]25'!B36</f>
        <v>265</v>
      </c>
      <c r="C34" s="16">
        <f>'[1]25'!C36</f>
        <v>0</v>
      </c>
      <c r="D34" s="16">
        <f>'[1]25'!D36</f>
        <v>75</v>
      </c>
      <c r="E34" s="16">
        <f>'[1]25'!E36</f>
        <v>0</v>
      </c>
      <c r="F34" s="15">
        <f t="shared" si="6"/>
        <v>340</v>
      </c>
      <c r="G34" s="15">
        <f>'[1]25'!H36</f>
        <v>0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'[1]25'!B37</f>
        <v>265</v>
      </c>
      <c r="C35" s="16">
        <f>'[1]25'!C37</f>
        <v>0</v>
      </c>
      <c r="D35" s="16">
        <f>'[1]25'!D37</f>
        <v>75</v>
      </c>
      <c r="E35" s="16">
        <f>'[1]25'!E37</f>
        <v>0</v>
      </c>
      <c r="F35" s="15">
        <f t="shared" si="6"/>
        <v>340</v>
      </c>
      <c r="G35" s="15">
        <f>'[1]25'!H37</f>
        <v>0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'[1]25'!B38</f>
        <v>265</v>
      </c>
      <c r="C36" s="16">
        <f>'[1]25'!C38</f>
        <v>0</v>
      </c>
      <c r="D36" s="16">
        <f>'[1]25'!D38</f>
        <v>75</v>
      </c>
      <c r="E36" s="16">
        <f>'[1]25'!E38</f>
        <v>0</v>
      </c>
      <c r="F36" s="15">
        <f t="shared" si="6"/>
        <v>340</v>
      </c>
      <c r="G36" s="15">
        <f>'[1]25'!H38</f>
        <v>0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'[1]25'!B39</f>
        <v>265</v>
      </c>
      <c r="C37" s="16">
        <f>'[1]25'!C39</f>
        <v>0</v>
      </c>
      <c r="D37" s="16">
        <f>'[1]25'!D39</f>
        <v>75</v>
      </c>
      <c r="E37" s="16">
        <f>'[1]25'!E39</f>
        <v>0</v>
      </c>
      <c r="F37" s="15">
        <f t="shared" si="6"/>
        <v>340</v>
      </c>
      <c r="G37" s="15">
        <f>'[1]25'!H39</f>
        <v>0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'[1]25'!B40</f>
        <v>265</v>
      </c>
      <c r="C38" s="16">
        <f>'[1]25'!C40</f>
        <v>0</v>
      </c>
      <c r="D38" s="16">
        <f>'[1]25'!D40</f>
        <v>75</v>
      </c>
      <c r="E38" s="16">
        <f>'[1]25'!E40</f>
        <v>0</v>
      </c>
      <c r="F38" s="15">
        <f t="shared" si="6"/>
        <v>340</v>
      </c>
      <c r="G38" s="15">
        <f>'[1]25'!H40</f>
        <v>0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'[1]25'!B41</f>
        <v>265</v>
      </c>
      <c r="C39" s="16">
        <f>'[1]25'!C41</f>
        <v>0</v>
      </c>
      <c r="D39" s="16">
        <f>'[1]25'!D41</f>
        <v>75</v>
      </c>
      <c r="E39" s="16">
        <f>'[1]25'!E41</f>
        <v>0</v>
      </c>
      <c r="F39" s="15">
        <f t="shared" si="6"/>
        <v>340</v>
      </c>
      <c r="G39" s="15">
        <f>'[1]25'!H41</f>
        <v>0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'[1]25'!B42</f>
        <v>265</v>
      </c>
      <c r="C40" s="16">
        <f>'[1]25'!C42</f>
        <v>0</v>
      </c>
      <c r="D40" s="16">
        <f>'[1]25'!D42</f>
        <v>75</v>
      </c>
      <c r="E40" s="16">
        <f>'[1]25'!E42</f>
        <v>0</v>
      </c>
      <c r="F40" s="15">
        <f t="shared" si="6"/>
        <v>340</v>
      </c>
      <c r="G40" s="15">
        <f>'[1]25'!H42</f>
        <v>0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'[1]25'!B43</f>
        <v>265</v>
      </c>
      <c r="C41" s="16">
        <f>'[1]25'!C43</f>
        <v>0</v>
      </c>
      <c r="D41" s="16">
        <f>'[1]25'!D43</f>
        <v>75</v>
      </c>
      <c r="E41" s="16">
        <f>'[1]25'!E43</f>
        <v>0</v>
      </c>
      <c r="F41" s="15">
        <f t="shared" si="6"/>
        <v>340</v>
      </c>
      <c r="G41" s="15">
        <f>'[1]25'!H43</f>
        <v>0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'[1]25'!B44</f>
        <v>265</v>
      </c>
      <c r="C42" s="16">
        <f>'[1]25'!C44</f>
        <v>0</v>
      </c>
      <c r="D42" s="16">
        <f>'[1]25'!D44</f>
        <v>75</v>
      </c>
      <c r="E42" s="16">
        <f>'[1]25'!E44</f>
        <v>0</v>
      </c>
      <c r="F42" s="15">
        <f t="shared" si="6"/>
        <v>340</v>
      </c>
      <c r="G42" s="15">
        <f>'[1]25'!H44</f>
        <v>0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'[1]25'!B45</f>
        <v>265</v>
      </c>
      <c r="C43" s="16">
        <f>'[1]25'!C45</f>
        <v>0</v>
      </c>
      <c r="D43" s="16">
        <f>'[1]25'!D45</f>
        <v>75</v>
      </c>
      <c r="E43" s="16">
        <f>'[1]25'!E45</f>
        <v>0</v>
      </c>
      <c r="F43" s="15">
        <f t="shared" si="6"/>
        <v>340</v>
      </c>
      <c r="G43" s="15">
        <f>'[1]25'!H45</f>
        <v>0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'[1]25'!B46</f>
        <v>265</v>
      </c>
      <c r="C44" s="16">
        <f>'[1]25'!C46</f>
        <v>0</v>
      </c>
      <c r="D44" s="16">
        <f>'[1]25'!D46</f>
        <v>75</v>
      </c>
      <c r="E44" s="16">
        <f>'[1]25'!E46</f>
        <v>0</v>
      </c>
      <c r="F44" s="15">
        <f t="shared" si="6"/>
        <v>340</v>
      </c>
      <c r="G44" s="15">
        <f>'[1]25'!H46</f>
        <v>0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'[1]25'!B47</f>
        <v>265</v>
      </c>
      <c r="C45" s="16">
        <f>'[1]25'!C47</f>
        <v>0</v>
      </c>
      <c r="D45" s="16">
        <f>'[1]25'!D47</f>
        <v>75</v>
      </c>
      <c r="E45" s="16">
        <f>'[1]25'!E47</f>
        <v>0</v>
      </c>
      <c r="F45" s="15">
        <f t="shared" si="6"/>
        <v>340</v>
      </c>
      <c r="G45" s="15">
        <f>'[1]25'!H47</f>
        <v>0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'[1]25'!B48</f>
        <v>265</v>
      </c>
      <c r="C46" s="16">
        <f>'[1]25'!C48</f>
        <v>0</v>
      </c>
      <c r="D46" s="16">
        <f>'[1]25'!D48</f>
        <v>75</v>
      </c>
      <c r="E46" s="16">
        <f>'[1]25'!E48</f>
        <v>0</v>
      </c>
      <c r="F46" s="15">
        <f t="shared" si="6"/>
        <v>340</v>
      </c>
      <c r="G46" s="15">
        <f>'[1]25'!H48</f>
        <v>0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'[1]25'!B49</f>
        <v>265</v>
      </c>
      <c r="C47" s="16">
        <f>'[1]25'!C49</f>
        <v>0</v>
      </c>
      <c r="D47" s="16">
        <f>'[1]25'!D49</f>
        <v>75</v>
      </c>
      <c r="E47" s="16">
        <f>'[1]25'!E49</f>
        <v>0</v>
      </c>
      <c r="F47" s="15">
        <f t="shared" si="6"/>
        <v>340</v>
      </c>
      <c r="G47" s="15">
        <f>'[1]25'!H49</f>
        <v>0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'[1]25'!B50</f>
        <v>265</v>
      </c>
      <c r="C48" s="16">
        <f>'[1]25'!C50</f>
        <v>0</v>
      </c>
      <c r="D48" s="16">
        <f>'[1]25'!D50</f>
        <v>75</v>
      </c>
      <c r="E48" s="16">
        <f>'[1]25'!E50</f>
        <v>0</v>
      </c>
      <c r="F48" s="15">
        <f t="shared" si="6"/>
        <v>340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'[1]25'!B51</f>
        <v>265</v>
      </c>
      <c r="C49" s="16">
        <f>'[1]25'!C51</f>
        <v>0</v>
      </c>
      <c r="D49" s="16">
        <f>'[1]25'!D51</f>
        <v>75</v>
      </c>
      <c r="E49" s="16">
        <f>'[1]25'!E51</f>
        <v>0</v>
      </c>
      <c r="F49" s="15">
        <f t="shared" si="6"/>
        <v>340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'[1]25'!B52</f>
        <v>265</v>
      </c>
      <c r="C50" s="16">
        <f>'[1]25'!C52</f>
        <v>0</v>
      </c>
      <c r="D50" s="16">
        <f>'[1]25'!D52</f>
        <v>75</v>
      </c>
      <c r="E50" s="16">
        <f>'[1]25'!E52</f>
        <v>0</v>
      </c>
      <c r="F50" s="15">
        <f t="shared" si="6"/>
        <v>340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'[1]25'!B53</f>
        <v>265</v>
      </c>
      <c r="C51" s="16">
        <f>'[1]25'!C53</f>
        <v>0</v>
      </c>
      <c r="D51" s="16">
        <f>'[1]25'!D53</f>
        <v>75</v>
      </c>
      <c r="E51" s="16">
        <f>'[1]25'!E53</f>
        <v>0</v>
      </c>
      <c r="F51" s="15">
        <f t="shared" si="6"/>
        <v>340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'[1]25'!B54</f>
        <v>265</v>
      </c>
      <c r="C52" s="16">
        <f>'[1]25'!C54</f>
        <v>0</v>
      </c>
      <c r="D52" s="16">
        <f>'[1]25'!D54</f>
        <v>75</v>
      </c>
      <c r="E52" s="16">
        <f>'[1]25'!E54</f>
        <v>0</v>
      </c>
      <c r="F52" s="15">
        <f t="shared" si="6"/>
        <v>340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'[1]25'!B55</f>
        <v>265</v>
      </c>
      <c r="C53" s="16">
        <f>'[1]25'!C55</f>
        <v>0</v>
      </c>
      <c r="D53" s="16">
        <f>'[1]25'!D55</f>
        <v>75</v>
      </c>
      <c r="E53" s="16">
        <f>'[1]25'!E55</f>
        <v>0</v>
      </c>
      <c r="F53" s="15">
        <f t="shared" si="6"/>
        <v>340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'[1]25'!B56</f>
        <v>265</v>
      </c>
      <c r="C54" s="16">
        <f>'[1]25'!C56</f>
        <v>0</v>
      </c>
      <c r="D54" s="16">
        <f>'[1]25'!D56</f>
        <v>75</v>
      </c>
      <c r="E54" s="16">
        <f>'[1]25'!E56</f>
        <v>0</v>
      </c>
      <c r="F54" s="15">
        <f t="shared" si="6"/>
        <v>340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'[1]25'!B57</f>
        <v>265</v>
      </c>
      <c r="C55" s="16">
        <f>'[1]25'!C57</f>
        <v>0</v>
      </c>
      <c r="D55" s="16">
        <f>'[1]25'!D57</f>
        <v>75</v>
      </c>
      <c r="E55" s="16">
        <f>'[1]25'!E57</f>
        <v>0</v>
      </c>
      <c r="F55" s="15">
        <f t="shared" si="6"/>
        <v>340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'[1]25'!B58</f>
        <v>265</v>
      </c>
      <c r="C56" s="16">
        <f>'[1]25'!C58</f>
        <v>0</v>
      </c>
      <c r="D56" s="16">
        <f>'[1]25'!D58</f>
        <v>75</v>
      </c>
      <c r="E56" s="16">
        <f>'[1]25'!E58</f>
        <v>0</v>
      </c>
      <c r="F56" s="15">
        <f t="shared" si="6"/>
        <v>340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'[1]25'!B59</f>
        <v>265</v>
      </c>
      <c r="C57" s="16">
        <f>'[1]25'!C59</f>
        <v>0</v>
      </c>
      <c r="D57" s="16">
        <f>'[1]25'!D59</f>
        <v>75</v>
      </c>
      <c r="E57" s="16">
        <f>'[1]25'!E59</f>
        <v>0</v>
      </c>
      <c r="F57" s="15">
        <f t="shared" si="6"/>
        <v>340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'[1]25'!B60</f>
        <v>265</v>
      </c>
      <c r="C58" s="16">
        <f>'[1]25'!C60</f>
        <v>0</v>
      </c>
      <c r="D58" s="16">
        <f>'[1]25'!D60</f>
        <v>75</v>
      </c>
      <c r="E58" s="16">
        <f>'[1]25'!E60</f>
        <v>0</v>
      </c>
      <c r="F58" s="15">
        <f t="shared" si="6"/>
        <v>340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'[1]25'!B61</f>
        <v>265</v>
      </c>
      <c r="C59" s="16">
        <f>'[1]25'!C61</f>
        <v>0</v>
      </c>
      <c r="D59" s="16">
        <f>'[1]25'!D61</f>
        <v>75</v>
      </c>
      <c r="E59" s="16">
        <f>'[1]25'!E61</f>
        <v>0</v>
      </c>
      <c r="F59" s="15">
        <f t="shared" si="6"/>
        <v>340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'[1]25'!B62</f>
        <v>265</v>
      </c>
      <c r="C60" s="16">
        <f>'[1]25'!C62</f>
        <v>0</v>
      </c>
      <c r="D60" s="16">
        <f>'[1]25'!D62</f>
        <v>75</v>
      </c>
      <c r="E60" s="16">
        <f>'[1]25'!E62</f>
        <v>0</v>
      </c>
      <c r="F60" s="15">
        <f t="shared" si="6"/>
        <v>340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'[1]25'!B63</f>
        <v>265</v>
      </c>
      <c r="C61" s="16">
        <f>'[1]25'!C63</f>
        <v>0</v>
      </c>
      <c r="D61" s="16">
        <f>'[1]25'!D63</f>
        <v>75</v>
      </c>
      <c r="E61" s="16">
        <f>'[1]25'!E63</f>
        <v>0</v>
      </c>
      <c r="F61" s="15">
        <f t="shared" si="6"/>
        <v>340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'[1]25'!B64</f>
        <v>265</v>
      </c>
      <c r="C62" s="16">
        <f>'[1]25'!C64</f>
        <v>0</v>
      </c>
      <c r="D62" s="16">
        <f>'[1]25'!D64</f>
        <v>75</v>
      </c>
      <c r="E62" s="16">
        <f>'[1]25'!E64</f>
        <v>0</v>
      </c>
      <c r="F62" s="15">
        <f t="shared" si="6"/>
        <v>340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'[1]25'!B65</f>
        <v>265</v>
      </c>
      <c r="C63" s="16">
        <f>'[1]25'!C65</f>
        <v>0</v>
      </c>
      <c r="D63" s="16">
        <f>'[1]25'!D65</f>
        <v>75</v>
      </c>
      <c r="E63" s="16">
        <f>'[1]25'!E65</f>
        <v>0</v>
      </c>
      <c r="F63" s="15">
        <f t="shared" si="6"/>
        <v>340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'[1]25'!B66</f>
        <v>265</v>
      </c>
      <c r="C64" s="16">
        <f>'[1]25'!C66</f>
        <v>0</v>
      </c>
      <c r="D64" s="16">
        <f>'[1]25'!D66</f>
        <v>75</v>
      </c>
      <c r="E64" s="16">
        <f>'[1]25'!E66</f>
        <v>0</v>
      </c>
      <c r="F64" s="15">
        <f t="shared" si="6"/>
        <v>340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'[1]25'!B67</f>
        <v>265</v>
      </c>
      <c r="C65" s="16">
        <f>'[1]25'!C67</f>
        <v>0</v>
      </c>
      <c r="D65" s="16">
        <f>'[1]25'!D67</f>
        <v>75</v>
      </c>
      <c r="E65" s="16">
        <f>'[1]25'!E67</f>
        <v>0</v>
      </c>
      <c r="F65" s="15">
        <f t="shared" si="6"/>
        <v>340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'[1]25'!B68</f>
        <v>265</v>
      </c>
      <c r="C66" s="16">
        <f>'[1]25'!C68</f>
        <v>0</v>
      </c>
      <c r="D66" s="16">
        <f>'[1]25'!D68</f>
        <v>75</v>
      </c>
      <c r="E66" s="16">
        <f>'[1]25'!E68</f>
        <v>0</v>
      </c>
      <c r="F66" s="15">
        <f t="shared" si="6"/>
        <v>340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'[1]25'!B69</f>
        <v>265</v>
      </c>
      <c r="C67" s="16">
        <f>'[1]25'!C69</f>
        <v>0</v>
      </c>
      <c r="D67" s="16">
        <f>'[1]25'!D69</f>
        <v>75</v>
      </c>
      <c r="E67" s="16">
        <f>'[1]25'!E69</f>
        <v>0</v>
      </c>
      <c r="F67" s="15">
        <f t="shared" si="6"/>
        <v>340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'[1]25'!B70</f>
        <v>265</v>
      </c>
      <c r="C68" s="16">
        <f>'[1]25'!C70</f>
        <v>0</v>
      </c>
      <c r="D68" s="16">
        <f>'[1]25'!D70</f>
        <v>75</v>
      </c>
      <c r="E68" s="16">
        <f>'[1]25'!E70</f>
        <v>0</v>
      </c>
      <c r="F68" s="15">
        <f t="shared" si="6"/>
        <v>340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'[1]25'!B71</f>
        <v>265</v>
      </c>
      <c r="C69" s="16">
        <f>'[1]25'!C71</f>
        <v>0</v>
      </c>
      <c r="D69" s="16">
        <f>'[1]25'!D71</f>
        <v>75</v>
      </c>
      <c r="E69" s="16">
        <f>'[1]25'!E71</f>
        <v>0</v>
      </c>
      <c r="F69" s="15">
        <f t="shared" ref="F69:F98" si="17">SUM(B69:E69)</f>
        <v>340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'[1]25'!B72</f>
        <v>265</v>
      </c>
      <c r="C70" s="16">
        <f>'[1]25'!C72</f>
        <v>0</v>
      </c>
      <c r="D70" s="16">
        <f>'[1]25'!D72</f>
        <v>75</v>
      </c>
      <c r="E70" s="16">
        <f>'[1]25'!E72</f>
        <v>0</v>
      </c>
      <c r="F70" s="15">
        <f t="shared" si="17"/>
        <v>340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'[1]25'!B73</f>
        <v>265</v>
      </c>
      <c r="C71" s="16">
        <f>'[1]25'!C73</f>
        <v>0</v>
      </c>
      <c r="D71" s="16">
        <f>'[1]25'!D73</f>
        <v>75</v>
      </c>
      <c r="E71" s="16">
        <f>'[1]25'!E73</f>
        <v>0</v>
      </c>
      <c r="F71" s="15">
        <f t="shared" si="17"/>
        <v>340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'[1]25'!B74</f>
        <v>265</v>
      </c>
      <c r="C72" s="16">
        <f>'[1]25'!C74</f>
        <v>0</v>
      </c>
      <c r="D72" s="16">
        <f>'[1]25'!D74</f>
        <v>75</v>
      </c>
      <c r="E72" s="16">
        <f>'[1]25'!E74</f>
        <v>0</v>
      </c>
      <c r="F72" s="15">
        <f t="shared" si="17"/>
        <v>340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'[1]25'!B75</f>
        <v>265</v>
      </c>
      <c r="C73" s="16">
        <f>'[1]25'!C75</f>
        <v>0</v>
      </c>
      <c r="D73" s="16">
        <f>'[1]25'!D75</f>
        <v>75</v>
      </c>
      <c r="E73" s="16">
        <f>'[1]25'!E75</f>
        <v>0</v>
      </c>
      <c r="F73" s="15">
        <f t="shared" si="17"/>
        <v>340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'[1]25'!B76</f>
        <v>265</v>
      </c>
      <c r="C74" s="16">
        <f>'[1]25'!C76</f>
        <v>0</v>
      </c>
      <c r="D74" s="16">
        <f>'[1]25'!D76</f>
        <v>75</v>
      </c>
      <c r="E74" s="16">
        <f>'[1]25'!E76</f>
        <v>0</v>
      </c>
      <c r="F74" s="15">
        <f t="shared" si="17"/>
        <v>340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'[1]25'!B77</f>
        <v>265</v>
      </c>
      <c r="C75" s="16">
        <f>'[1]25'!C77</f>
        <v>0</v>
      </c>
      <c r="D75" s="16">
        <f>'[1]25'!D77</f>
        <v>75</v>
      </c>
      <c r="E75" s="16">
        <f>'[1]25'!E77</f>
        <v>0</v>
      </c>
      <c r="F75" s="15">
        <f t="shared" si="17"/>
        <v>340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'[1]25'!B78</f>
        <v>265</v>
      </c>
      <c r="C76" s="16">
        <f>'[1]25'!C78</f>
        <v>0</v>
      </c>
      <c r="D76" s="16">
        <f>'[1]25'!D78</f>
        <v>75</v>
      </c>
      <c r="E76" s="16">
        <f>'[1]25'!E78</f>
        <v>0</v>
      </c>
      <c r="F76" s="15">
        <f t="shared" si="17"/>
        <v>340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'[1]25'!B79</f>
        <v>265</v>
      </c>
      <c r="C77" s="16">
        <f>'[1]25'!C79</f>
        <v>0</v>
      </c>
      <c r="D77" s="16">
        <f>'[1]25'!D79</f>
        <v>75</v>
      </c>
      <c r="E77" s="16">
        <f>'[1]25'!E79</f>
        <v>0</v>
      </c>
      <c r="F77" s="15">
        <f t="shared" si="17"/>
        <v>340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'[1]25'!B80</f>
        <v>265</v>
      </c>
      <c r="C78" s="16">
        <f>'[1]25'!C80</f>
        <v>0</v>
      </c>
      <c r="D78" s="16">
        <f>'[1]25'!D80</f>
        <v>75</v>
      </c>
      <c r="E78" s="16">
        <f>'[1]25'!E80</f>
        <v>0</v>
      </c>
      <c r="F78" s="15">
        <f t="shared" si="17"/>
        <v>340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'[1]25'!B81</f>
        <v>265</v>
      </c>
      <c r="C79" s="16">
        <f>'[1]25'!C81</f>
        <v>0</v>
      </c>
      <c r="D79" s="16">
        <f>'[1]25'!D81</f>
        <v>75</v>
      </c>
      <c r="E79" s="16">
        <f>'[1]25'!E81</f>
        <v>0</v>
      </c>
      <c r="F79" s="15">
        <f t="shared" si="17"/>
        <v>340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'[1]25'!B82</f>
        <v>265</v>
      </c>
      <c r="C80" s="16">
        <f>'[1]25'!C82</f>
        <v>0</v>
      </c>
      <c r="D80" s="16">
        <f>'[1]25'!D82</f>
        <v>75</v>
      </c>
      <c r="E80" s="16">
        <f>'[1]25'!E82</f>
        <v>0</v>
      </c>
      <c r="F80" s="15">
        <f t="shared" si="17"/>
        <v>340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'[1]25'!B83</f>
        <v>265</v>
      </c>
      <c r="C81" s="16">
        <f>'[1]25'!C83</f>
        <v>0</v>
      </c>
      <c r="D81" s="16">
        <f>'[1]25'!D83</f>
        <v>75</v>
      </c>
      <c r="E81" s="16">
        <f>'[1]25'!E83</f>
        <v>0</v>
      </c>
      <c r="F81" s="15">
        <f t="shared" si="17"/>
        <v>340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'[1]25'!B84</f>
        <v>265</v>
      </c>
      <c r="C82" s="16">
        <f>'[1]25'!C84</f>
        <v>0</v>
      </c>
      <c r="D82" s="16">
        <f>'[1]25'!D84</f>
        <v>75</v>
      </c>
      <c r="E82" s="16">
        <f>'[1]25'!E84</f>
        <v>0</v>
      </c>
      <c r="F82" s="15">
        <f t="shared" si="17"/>
        <v>340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'[1]25'!B85</f>
        <v>265</v>
      </c>
      <c r="C83" s="16">
        <f>'[1]25'!C85</f>
        <v>0</v>
      </c>
      <c r="D83" s="16">
        <f>'[1]25'!D85</f>
        <v>75</v>
      </c>
      <c r="E83" s="16">
        <f>'[1]25'!E85</f>
        <v>0</v>
      </c>
      <c r="F83" s="15">
        <f t="shared" si="17"/>
        <v>340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'[1]25'!B86</f>
        <v>265</v>
      </c>
      <c r="C84" s="16">
        <f>'[1]25'!C86</f>
        <v>0</v>
      </c>
      <c r="D84" s="16">
        <f>'[1]25'!D86</f>
        <v>75</v>
      </c>
      <c r="E84" s="16">
        <f>'[1]25'!E86</f>
        <v>0</v>
      </c>
      <c r="F84" s="15">
        <f t="shared" si="17"/>
        <v>340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'[1]25'!B87</f>
        <v>265</v>
      </c>
      <c r="C85" s="16">
        <f>'[1]25'!C87</f>
        <v>0</v>
      </c>
      <c r="D85" s="16">
        <f>'[1]25'!D87</f>
        <v>75</v>
      </c>
      <c r="E85" s="16">
        <f>'[1]25'!E87</f>
        <v>0</v>
      </c>
      <c r="F85" s="15">
        <f t="shared" si="17"/>
        <v>340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'[1]25'!B88</f>
        <v>265</v>
      </c>
      <c r="C86" s="16">
        <f>'[1]25'!C88</f>
        <v>0</v>
      </c>
      <c r="D86" s="16">
        <f>'[1]25'!D88</f>
        <v>75</v>
      </c>
      <c r="E86" s="16">
        <f>'[1]25'!E88</f>
        <v>0</v>
      </c>
      <c r="F86" s="15">
        <f t="shared" si="17"/>
        <v>340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'[1]25'!B89</f>
        <v>265</v>
      </c>
      <c r="C87" s="16">
        <f>'[1]25'!C89</f>
        <v>0</v>
      </c>
      <c r="D87" s="16">
        <f>'[1]25'!D89</f>
        <v>75</v>
      </c>
      <c r="E87" s="16">
        <f>'[1]25'!E89</f>
        <v>0</v>
      </c>
      <c r="F87" s="15">
        <f t="shared" si="17"/>
        <v>340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'[1]25'!B90</f>
        <v>265</v>
      </c>
      <c r="C88" s="16">
        <f>'[1]25'!C90</f>
        <v>0</v>
      </c>
      <c r="D88" s="16">
        <f>'[1]25'!D90</f>
        <v>75</v>
      </c>
      <c r="E88" s="16">
        <f>'[1]25'!E90</f>
        <v>0</v>
      </c>
      <c r="F88" s="15">
        <f t="shared" si="17"/>
        <v>340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'[1]25'!B91</f>
        <v>265</v>
      </c>
      <c r="C89" s="16">
        <f>'[1]25'!C91</f>
        <v>0</v>
      </c>
      <c r="D89" s="16">
        <f>'[1]25'!D91</f>
        <v>75</v>
      </c>
      <c r="E89" s="16">
        <f>'[1]25'!E91</f>
        <v>0</v>
      </c>
      <c r="F89" s="15">
        <f t="shared" si="17"/>
        <v>340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'[1]25'!B92</f>
        <v>265</v>
      </c>
      <c r="C90" s="16">
        <f>'[1]25'!C92</f>
        <v>0</v>
      </c>
      <c r="D90" s="16">
        <f>'[1]25'!D92</f>
        <v>75</v>
      </c>
      <c r="E90" s="16">
        <f>'[1]25'!E92</f>
        <v>0</v>
      </c>
      <c r="F90" s="15">
        <f t="shared" si="17"/>
        <v>340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'[1]25'!B93</f>
        <v>265</v>
      </c>
      <c r="C91" s="16">
        <f>'[1]25'!C93</f>
        <v>0</v>
      </c>
      <c r="D91" s="16">
        <f>'[1]25'!D93</f>
        <v>75</v>
      </c>
      <c r="E91" s="16">
        <f>'[1]25'!E93</f>
        <v>0</v>
      </c>
      <c r="F91" s="15">
        <f t="shared" si="17"/>
        <v>340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'[1]25'!B94</f>
        <v>265</v>
      </c>
      <c r="C92" s="16">
        <f>'[1]25'!C94</f>
        <v>0</v>
      </c>
      <c r="D92" s="16">
        <f>'[1]25'!D94</f>
        <v>75</v>
      </c>
      <c r="E92" s="16">
        <f>'[1]25'!E94</f>
        <v>0</v>
      </c>
      <c r="F92" s="15">
        <f t="shared" si="17"/>
        <v>340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'[1]25'!B95</f>
        <v>265</v>
      </c>
      <c r="C93" s="16">
        <f>'[1]25'!C95</f>
        <v>0</v>
      </c>
      <c r="D93" s="16">
        <f>'[1]25'!D95</f>
        <v>75</v>
      </c>
      <c r="E93" s="16">
        <f>'[1]25'!E95</f>
        <v>0</v>
      </c>
      <c r="F93" s="15">
        <f t="shared" si="17"/>
        <v>340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'[1]25'!B96</f>
        <v>265</v>
      </c>
      <c r="C94" s="16">
        <f>'[1]25'!C96</f>
        <v>0</v>
      </c>
      <c r="D94" s="16">
        <f>'[1]25'!D96</f>
        <v>75</v>
      </c>
      <c r="E94" s="16">
        <f>'[1]25'!E96</f>
        <v>0</v>
      </c>
      <c r="F94" s="15">
        <f t="shared" si="17"/>
        <v>340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'[1]25'!B97</f>
        <v>265</v>
      </c>
      <c r="C95" s="16">
        <f>'[1]25'!C97</f>
        <v>0</v>
      </c>
      <c r="D95" s="16">
        <f>'[1]25'!D97</f>
        <v>75</v>
      </c>
      <c r="E95" s="16">
        <f>'[1]25'!E97</f>
        <v>0</v>
      </c>
      <c r="F95" s="15">
        <f t="shared" si="17"/>
        <v>340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'[1]25'!B98</f>
        <v>265</v>
      </c>
      <c r="C96" s="16">
        <f>'[1]25'!C98</f>
        <v>0</v>
      </c>
      <c r="D96" s="16">
        <f>'[1]25'!D98</f>
        <v>75</v>
      </c>
      <c r="E96" s="16">
        <f>'[1]25'!E98</f>
        <v>0</v>
      </c>
      <c r="F96" s="15">
        <f t="shared" si="17"/>
        <v>340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'[1]25'!B99</f>
        <v>265</v>
      </c>
      <c r="C97" s="16">
        <f>'[1]25'!C99</f>
        <v>0</v>
      </c>
      <c r="D97" s="16">
        <f>'[1]25'!D99</f>
        <v>75</v>
      </c>
      <c r="E97" s="16">
        <f>'[1]25'!E99</f>
        <v>0</v>
      </c>
      <c r="F97" s="15">
        <f t="shared" si="17"/>
        <v>340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'[1]25'!B100</f>
        <v>265</v>
      </c>
      <c r="C98" s="16">
        <f>'[1]25'!C100</f>
        <v>0</v>
      </c>
      <c r="D98" s="16">
        <f>'[1]25'!D100</f>
        <v>75</v>
      </c>
      <c r="E98" s="16">
        <f>'[1]25'!E100</f>
        <v>0</v>
      </c>
      <c r="F98" s="15">
        <f t="shared" si="17"/>
        <v>340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7" workbookViewId="0">
      <selection activeCell="R35" sqref="R35:R90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45255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'[2]25'!B5</f>
        <v>42</v>
      </c>
      <c r="C3" s="195">
        <f>'[2]25'!C5</f>
        <v>30</v>
      </c>
      <c r="D3" s="195">
        <f>'[2]25'!D5</f>
        <v>0</v>
      </c>
      <c r="E3" s="195">
        <f>'[2]25'!E5</f>
        <v>0</v>
      </c>
      <c r="F3" s="15">
        <f>SUM(B3:E3)</f>
        <v>72</v>
      </c>
      <c r="G3" s="194">
        <f>'[2]25'!H5</f>
        <v>38</v>
      </c>
      <c r="H3" s="195">
        <f>'[2]25'!I5</f>
        <v>0</v>
      </c>
      <c r="I3" s="195">
        <f>'[2]25'!J5</f>
        <v>0</v>
      </c>
      <c r="J3" s="195">
        <f>'[2]25'!K5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'[2]25'!B6</f>
        <v>42</v>
      </c>
      <c r="C4" s="195">
        <f>'[2]25'!C6</f>
        <v>30</v>
      </c>
      <c r="D4" s="195">
        <f>'[2]25'!D6</f>
        <v>0</v>
      </c>
      <c r="E4" s="195">
        <f>'[2]25'!E6</f>
        <v>0</v>
      </c>
      <c r="F4" s="15">
        <f>SUM(B4:E4)</f>
        <v>72</v>
      </c>
      <c r="G4" s="194">
        <f>'[2]25'!H6</f>
        <v>38</v>
      </c>
      <c r="H4" s="195">
        <f>'[2]25'!I6</f>
        <v>0</v>
      </c>
      <c r="I4" s="195">
        <f>'[2]25'!J6</f>
        <v>0</v>
      </c>
      <c r="J4" s="195">
        <f>'[2]25'!K6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'[2]25'!B7</f>
        <v>42</v>
      </c>
      <c r="C5" s="195">
        <f>'[2]25'!C7</f>
        <v>30</v>
      </c>
      <c r="D5" s="195">
        <f>'[2]25'!D7</f>
        <v>0</v>
      </c>
      <c r="E5" s="195">
        <f>'[2]25'!E7</f>
        <v>0</v>
      </c>
      <c r="F5" s="15">
        <f t="shared" ref="F5:F68" si="6">SUM(B5:E5)</f>
        <v>72</v>
      </c>
      <c r="G5" s="194">
        <f>'[2]25'!H7</f>
        <v>38</v>
      </c>
      <c r="H5" s="195">
        <f>'[2]25'!I7</f>
        <v>0</v>
      </c>
      <c r="I5" s="195">
        <f>'[2]25'!J7</f>
        <v>0</v>
      </c>
      <c r="J5" s="195">
        <f>'[2]25'!K7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'[2]25'!B8</f>
        <v>42</v>
      </c>
      <c r="C6" s="195">
        <f>'[2]25'!C8</f>
        <v>30</v>
      </c>
      <c r="D6" s="195">
        <f>'[2]25'!D8</f>
        <v>0</v>
      </c>
      <c r="E6" s="195">
        <f>'[2]25'!E8</f>
        <v>0</v>
      </c>
      <c r="F6" s="15">
        <f t="shared" si="6"/>
        <v>72</v>
      </c>
      <c r="G6" s="194">
        <f>'[2]25'!H8</f>
        <v>38</v>
      </c>
      <c r="H6" s="195">
        <f>'[2]25'!I8</f>
        <v>0</v>
      </c>
      <c r="I6" s="195">
        <f>'[2]25'!J8</f>
        <v>0</v>
      </c>
      <c r="J6" s="195">
        <f>'[2]25'!K8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'[2]25'!B9</f>
        <v>42</v>
      </c>
      <c r="C7" s="195">
        <f>'[2]25'!C9</f>
        <v>30</v>
      </c>
      <c r="D7" s="195">
        <f>'[2]25'!D9</f>
        <v>0</v>
      </c>
      <c r="E7" s="195">
        <f>'[2]25'!E9</f>
        <v>0</v>
      </c>
      <c r="F7" s="15">
        <f t="shared" si="6"/>
        <v>72</v>
      </c>
      <c r="G7" s="194">
        <f>'[2]25'!H9</f>
        <v>38</v>
      </c>
      <c r="H7" s="195">
        <f>'[2]25'!I9</f>
        <v>0</v>
      </c>
      <c r="I7" s="195">
        <f>'[2]25'!J9</f>
        <v>0</v>
      </c>
      <c r="J7" s="195">
        <f>'[2]25'!K9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'[2]25'!B10</f>
        <v>42</v>
      </c>
      <c r="C8" s="195">
        <f>'[2]25'!C10</f>
        <v>30</v>
      </c>
      <c r="D8" s="195">
        <f>'[2]25'!D10</f>
        <v>0</v>
      </c>
      <c r="E8" s="195">
        <f>'[2]25'!E10</f>
        <v>0</v>
      </c>
      <c r="F8" s="15">
        <f t="shared" si="6"/>
        <v>72</v>
      </c>
      <c r="G8" s="194">
        <f>'[2]25'!H10</f>
        <v>37</v>
      </c>
      <c r="H8" s="195">
        <f>'[2]25'!I10</f>
        <v>0</v>
      </c>
      <c r="I8" s="195">
        <f>'[2]25'!J10</f>
        <v>0</v>
      </c>
      <c r="J8" s="195">
        <f>'[2]25'!K10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'[2]25'!B11</f>
        <v>42</v>
      </c>
      <c r="C9" s="195">
        <f>'[2]25'!C11</f>
        <v>30</v>
      </c>
      <c r="D9" s="195">
        <f>'[2]25'!D11</f>
        <v>0</v>
      </c>
      <c r="E9" s="195">
        <f>'[2]25'!E11</f>
        <v>0</v>
      </c>
      <c r="F9" s="15">
        <f t="shared" si="6"/>
        <v>72</v>
      </c>
      <c r="G9" s="194">
        <f>'[2]25'!H11</f>
        <v>37</v>
      </c>
      <c r="H9" s="195">
        <f>'[2]25'!I11</f>
        <v>0</v>
      </c>
      <c r="I9" s="195">
        <f>'[2]25'!J11</f>
        <v>0</v>
      </c>
      <c r="J9" s="195">
        <f>'[2]25'!K11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'[2]25'!B12</f>
        <v>42</v>
      </c>
      <c r="C10" s="195">
        <f>'[2]25'!C12</f>
        <v>30</v>
      </c>
      <c r="D10" s="195">
        <f>'[2]25'!D12</f>
        <v>0</v>
      </c>
      <c r="E10" s="195">
        <f>'[2]25'!E12</f>
        <v>0</v>
      </c>
      <c r="F10" s="15">
        <f t="shared" si="6"/>
        <v>72</v>
      </c>
      <c r="G10" s="194">
        <f>'[2]25'!H12</f>
        <v>37</v>
      </c>
      <c r="H10" s="195">
        <f>'[2]25'!I12</f>
        <v>0</v>
      </c>
      <c r="I10" s="195">
        <f>'[2]25'!J12</f>
        <v>0</v>
      </c>
      <c r="J10" s="195">
        <f>'[2]25'!K12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'[2]25'!B13</f>
        <v>42</v>
      </c>
      <c r="C11" s="195">
        <f>'[2]25'!C13</f>
        <v>30</v>
      </c>
      <c r="D11" s="195">
        <f>'[2]25'!D13</f>
        <v>0</v>
      </c>
      <c r="E11" s="195">
        <f>'[2]25'!E13</f>
        <v>0</v>
      </c>
      <c r="F11" s="15">
        <f t="shared" si="6"/>
        <v>72</v>
      </c>
      <c r="G11" s="194">
        <f>'[2]25'!H13</f>
        <v>37</v>
      </c>
      <c r="H11" s="195">
        <f>'[2]25'!I13</f>
        <v>0</v>
      </c>
      <c r="I11" s="195">
        <f>'[2]25'!J13</f>
        <v>0</v>
      </c>
      <c r="J11" s="195">
        <f>'[2]25'!K13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'[2]25'!B14</f>
        <v>42</v>
      </c>
      <c r="C12" s="195">
        <f>'[2]25'!C14</f>
        <v>30</v>
      </c>
      <c r="D12" s="195">
        <f>'[2]25'!D14</f>
        <v>0</v>
      </c>
      <c r="E12" s="195">
        <f>'[2]25'!E14</f>
        <v>0</v>
      </c>
      <c r="F12" s="15">
        <f t="shared" si="6"/>
        <v>72</v>
      </c>
      <c r="G12" s="194">
        <f>'[2]25'!H14</f>
        <v>37</v>
      </c>
      <c r="H12" s="195">
        <f>'[2]25'!I14</f>
        <v>0</v>
      </c>
      <c r="I12" s="195">
        <f>'[2]25'!J14</f>
        <v>0</v>
      </c>
      <c r="J12" s="195">
        <f>'[2]25'!K14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'[2]25'!B15</f>
        <v>42</v>
      </c>
      <c r="C13" s="195">
        <f>'[2]25'!C15</f>
        <v>30</v>
      </c>
      <c r="D13" s="195">
        <f>'[2]25'!D15</f>
        <v>0</v>
      </c>
      <c r="E13" s="195">
        <f>'[2]25'!E15</f>
        <v>0</v>
      </c>
      <c r="F13" s="15">
        <f t="shared" si="6"/>
        <v>72</v>
      </c>
      <c r="G13" s="194">
        <f>'[2]25'!H15</f>
        <v>37</v>
      </c>
      <c r="H13" s="195">
        <f>'[2]25'!I15</f>
        <v>0</v>
      </c>
      <c r="I13" s="195">
        <f>'[2]25'!J15</f>
        <v>0</v>
      </c>
      <c r="J13" s="195">
        <f>'[2]25'!K15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'[2]25'!B16</f>
        <v>42</v>
      </c>
      <c r="C14" s="195">
        <f>'[2]25'!C16</f>
        <v>30</v>
      </c>
      <c r="D14" s="195">
        <f>'[2]25'!D16</f>
        <v>0</v>
      </c>
      <c r="E14" s="195">
        <f>'[2]25'!E16</f>
        <v>0</v>
      </c>
      <c r="F14" s="15">
        <f t="shared" si="6"/>
        <v>72</v>
      </c>
      <c r="G14" s="194">
        <f>'[2]25'!H16</f>
        <v>37</v>
      </c>
      <c r="H14" s="195">
        <f>'[2]25'!I16</f>
        <v>0</v>
      </c>
      <c r="I14" s="195">
        <f>'[2]25'!J16</f>
        <v>0</v>
      </c>
      <c r="J14" s="195">
        <f>'[2]25'!K16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'[2]25'!B17</f>
        <v>42</v>
      </c>
      <c r="C15" s="195">
        <f>'[2]25'!C17</f>
        <v>30</v>
      </c>
      <c r="D15" s="195">
        <f>'[2]25'!D17</f>
        <v>0</v>
      </c>
      <c r="E15" s="195">
        <f>'[2]25'!E17</f>
        <v>0</v>
      </c>
      <c r="F15" s="15">
        <f t="shared" si="6"/>
        <v>72</v>
      </c>
      <c r="G15" s="194">
        <f>'[2]25'!H17</f>
        <v>37</v>
      </c>
      <c r="H15" s="195">
        <f>'[2]25'!I17</f>
        <v>0</v>
      </c>
      <c r="I15" s="195">
        <f>'[2]25'!J17</f>
        <v>0</v>
      </c>
      <c r="J15" s="195">
        <f>'[2]25'!K17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'[2]25'!B18</f>
        <v>42</v>
      </c>
      <c r="C16" s="195">
        <f>'[2]25'!C18</f>
        <v>30</v>
      </c>
      <c r="D16" s="195">
        <f>'[2]25'!D18</f>
        <v>0</v>
      </c>
      <c r="E16" s="195">
        <f>'[2]25'!E18</f>
        <v>0</v>
      </c>
      <c r="F16" s="15">
        <f t="shared" si="6"/>
        <v>72</v>
      </c>
      <c r="G16" s="194">
        <f>'[2]25'!H18</f>
        <v>37</v>
      </c>
      <c r="H16" s="195">
        <f>'[2]25'!I18</f>
        <v>0</v>
      </c>
      <c r="I16" s="195">
        <f>'[2]25'!J18</f>
        <v>0</v>
      </c>
      <c r="J16" s="195">
        <f>'[2]25'!K18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'[2]25'!B19</f>
        <v>42</v>
      </c>
      <c r="C17" s="195">
        <f>'[2]25'!C19</f>
        <v>30</v>
      </c>
      <c r="D17" s="195">
        <f>'[2]25'!D19</f>
        <v>0</v>
      </c>
      <c r="E17" s="195">
        <f>'[2]25'!E19</f>
        <v>0</v>
      </c>
      <c r="F17" s="15">
        <f t="shared" si="6"/>
        <v>72</v>
      </c>
      <c r="G17" s="194">
        <f>'[2]25'!H19</f>
        <v>37</v>
      </c>
      <c r="H17" s="195">
        <f>'[2]25'!I19</f>
        <v>0</v>
      </c>
      <c r="I17" s="195">
        <f>'[2]25'!J19</f>
        <v>0</v>
      </c>
      <c r="J17" s="195">
        <f>'[2]25'!K19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'[2]25'!B20</f>
        <v>42</v>
      </c>
      <c r="C18" s="195">
        <f>'[2]25'!C20</f>
        <v>30</v>
      </c>
      <c r="D18" s="195">
        <f>'[2]25'!D20</f>
        <v>0</v>
      </c>
      <c r="E18" s="195">
        <f>'[2]25'!E20</f>
        <v>0</v>
      </c>
      <c r="F18" s="15">
        <f t="shared" si="6"/>
        <v>72</v>
      </c>
      <c r="G18" s="194">
        <f>'[2]25'!H20</f>
        <v>37</v>
      </c>
      <c r="H18" s="195">
        <f>'[2]25'!I20</f>
        <v>0</v>
      </c>
      <c r="I18" s="195">
        <f>'[2]25'!J20</f>
        <v>0</v>
      </c>
      <c r="J18" s="195">
        <f>'[2]25'!K20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'[2]25'!B21</f>
        <v>42</v>
      </c>
      <c r="C19" s="195">
        <f>'[2]25'!C21</f>
        <v>30</v>
      </c>
      <c r="D19" s="195">
        <f>'[2]25'!D21</f>
        <v>0</v>
      </c>
      <c r="E19" s="195">
        <f>'[2]25'!E21</f>
        <v>0</v>
      </c>
      <c r="F19" s="15">
        <f t="shared" si="6"/>
        <v>72</v>
      </c>
      <c r="G19" s="194">
        <f>'[2]25'!H21</f>
        <v>37</v>
      </c>
      <c r="H19" s="195">
        <f>'[2]25'!I21</f>
        <v>0</v>
      </c>
      <c r="I19" s="195">
        <f>'[2]25'!J21</f>
        <v>0</v>
      </c>
      <c r="J19" s="195">
        <f>'[2]25'!K21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'[2]25'!B22</f>
        <v>42</v>
      </c>
      <c r="C20" s="195">
        <f>'[2]25'!C22</f>
        <v>30</v>
      </c>
      <c r="D20" s="195">
        <f>'[2]25'!D22</f>
        <v>0</v>
      </c>
      <c r="E20" s="195">
        <f>'[2]25'!E22</f>
        <v>0</v>
      </c>
      <c r="F20" s="15">
        <f t="shared" si="6"/>
        <v>72</v>
      </c>
      <c r="G20" s="194">
        <f>'[2]25'!H22</f>
        <v>37</v>
      </c>
      <c r="H20" s="195">
        <f>'[2]25'!I22</f>
        <v>0</v>
      </c>
      <c r="I20" s="195">
        <f>'[2]25'!J22</f>
        <v>0</v>
      </c>
      <c r="J20" s="195">
        <f>'[2]25'!K22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'[2]25'!B23</f>
        <v>42</v>
      </c>
      <c r="C21" s="195">
        <f>'[2]25'!C23</f>
        <v>30</v>
      </c>
      <c r="D21" s="195">
        <f>'[2]25'!D23</f>
        <v>0</v>
      </c>
      <c r="E21" s="195">
        <f>'[2]25'!E23</f>
        <v>0</v>
      </c>
      <c r="F21" s="15">
        <f t="shared" si="6"/>
        <v>72</v>
      </c>
      <c r="G21" s="194">
        <f>'[2]25'!H23</f>
        <v>37</v>
      </c>
      <c r="H21" s="195">
        <f>'[2]25'!I23</f>
        <v>0</v>
      </c>
      <c r="I21" s="195">
        <f>'[2]25'!J23</f>
        <v>0</v>
      </c>
      <c r="J21" s="195">
        <f>'[2]25'!K23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'[2]25'!B24</f>
        <v>42</v>
      </c>
      <c r="C22" s="195">
        <f>'[2]25'!C24</f>
        <v>30</v>
      </c>
      <c r="D22" s="195">
        <f>'[2]25'!D24</f>
        <v>0</v>
      </c>
      <c r="E22" s="195">
        <f>'[2]25'!E24</f>
        <v>0</v>
      </c>
      <c r="F22" s="15">
        <f t="shared" si="6"/>
        <v>72</v>
      </c>
      <c r="G22" s="194">
        <f>'[2]25'!H24</f>
        <v>37</v>
      </c>
      <c r="H22" s="195">
        <f>'[2]25'!I24</f>
        <v>0</v>
      </c>
      <c r="I22" s="195">
        <f>'[2]25'!J24</f>
        <v>0</v>
      </c>
      <c r="J22" s="195">
        <f>'[2]25'!K24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'[2]25'!B25</f>
        <v>42</v>
      </c>
      <c r="C23" s="195">
        <f>'[2]25'!C25</f>
        <v>30</v>
      </c>
      <c r="D23" s="195">
        <f>'[2]25'!D25</f>
        <v>0</v>
      </c>
      <c r="E23" s="195">
        <f>'[2]25'!E25</f>
        <v>0</v>
      </c>
      <c r="F23" s="15">
        <f t="shared" si="6"/>
        <v>72</v>
      </c>
      <c r="G23" s="194">
        <f>'[2]25'!H25</f>
        <v>38</v>
      </c>
      <c r="H23" s="195">
        <f>'[2]25'!I25</f>
        <v>0</v>
      </c>
      <c r="I23" s="195">
        <f>'[2]25'!J25</f>
        <v>0</v>
      </c>
      <c r="J23" s="195">
        <f>'[2]25'!K25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'[2]25'!B26</f>
        <v>42</v>
      </c>
      <c r="C24" s="195">
        <f>'[2]25'!C26</f>
        <v>30</v>
      </c>
      <c r="D24" s="195">
        <f>'[2]25'!D26</f>
        <v>0</v>
      </c>
      <c r="E24" s="195">
        <f>'[2]25'!E26</f>
        <v>0</v>
      </c>
      <c r="F24" s="15">
        <f t="shared" si="6"/>
        <v>72</v>
      </c>
      <c r="G24" s="194">
        <f>'[2]25'!H26</f>
        <v>38</v>
      </c>
      <c r="H24" s="195">
        <f>'[2]25'!I26</f>
        <v>0</v>
      </c>
      <c r="I24" s="195">
        <f>'[2]25'!J26</f>
        <v>0</v>
      </c>
      <c r="J24" s="195">
        <f>'[2]25'!K26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'[2]25'!B27</f>
        <v>42</v>
      </c>
      <c r="C25" s="195">
        <f>'[2]25'!C27</f>
        <v>30</v>
      </c>
      <c r="D25" s="195">
        <f>'[2]25'!D27</f>
        <v>0</v>
      </c>
      <c r="E25" s="195">
        <f>'[2]25'!E27</f>
        <v>0</v>
      </c>
      <c r="F25" s="15">
        <f t="shared" si="6"/>
        <v>72</v>
      </c>
      <c r="G25" s="194">
        <f>'[2]25'!H27</f>
        <v>38</v>
      </c>
      <c r="H25" s="195">
        <f>'[2]25'!I27</f>
        <v>0</v>
      </c>
      <c r="I25" s="195">
        <f>'[2]25'!J27</f>
        <v>0</v>
      </c>
      <c r="J25" s="195">
        <f>'[2]25'!K27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'[2]25'!B28</f>
        <v>42</v>
      </c>
      <c r="C26" s="195">
        <f>'[2]25'!C28</f>
        <v>30</v>
      </c>
      <c r="D26" s="195">
        <f>'[2]25'!D28</f>
        <v>0</v>
      </c>
      <c r="E26" s="195">
        <f>'[2]25'!E28</f>
        <v>0</v>
      </c>
      <c r="F26" s="15">
        <f t="shared" si="6"/>
        <v>72</v>
      </c>
      <c r="G26" s="194">
        <f>'[2]25'!H28</f>
        <v>38</v>
      </c>
      <c r="H26" s="195">
        <f>'[2]25'!I28</f>
        <v>0</v>
      </c>
      <c r="I26" s="195">
        <f>'[2]25'!J28</f>
        <v>0</v>
      </c>
      <c r="J26" s="195">
        <f>'[2]25'!K28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'[2]25'!B29</f>
        <v>42</v>
      </c>
      <c r="C27" s="195">
        <f>'[2]25'!C29</f>
        <v>30</v>
      </c>
      <c r="D27" s="195">
        <f>'[2]25'!D29</f>
        <v>0</v>
      </c>
      <c r="E27" s="195">
        <f>'[2]25'!E29</f>
        <v>0</v>
      </c>
      <c r="F27" s="15">
        <f t="shared" si="6"/>
        <v>72</v>
      </c>
      <c r="G27" s="194">
        <f>'[2]25'!H29</f>
        <v>38</v>
      </c>
      <c r="H27" s="195">
        <f>'[2]25'!I29</f>
        <v>0</v>
      </c>
      <c r="I27" s="195">
        <f>'[2]25'!J29</f>
        <v>0</v>
      </c>
      <c r="J27" s="195">
        <f>'[2]25'!K29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'[2]25'!B30</f>
        <v>42</v>
      </c>
      <c r="C28" s="195">
        <f>'[2]25'!C30</f>
        <v>30</v>
      </c>
      <c r="D28" s="195">
        <f>'[2]25'!D30</f>
        <v>0</v>
      </c>
      <c r="E28" s="195">
        <f>'[2]25'!E30</f>
        <v>0</v>
      </c>
      <c r="F28" s="15">
        <f t="shared" si="6"/>
        <v>72</v>
      </c>
      <c r="G28" s="194">
        <f>'[2]25'!H30</f>
        <v>38</v>
      </c>
      <c r="H28" s="195">
        <f>'[2]25'!I30</f>
        <v>0</v>
      </c>
      <c r="I28" s="195">
        <f>'[2]25'!J30</f>
        <v>0</v>
      </c>
      <c r="J28" s="195">
        <f>'[2]25'!K30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'[2]25'!B31</f>
        <v>42</v>
      </c>
      <c r="C29" s="195">
        <f>'[2]25'!C31</f>
        <v>30</v>
      </c>
      <c r="D29" s="195">
        <f>'[2]25'!D31</f>
        <v>0</v>
      </c>
      <c r="E29" s="195">
        <f>'[2]25'!E31</f>
        <v>0</v>
      </c>
      <c r="F29" s="15">
        <f t="shared" si="6"/>
        <v>72</v>
      </c>
      <c r="G29" s="194">
        <f>'[2]25'!H31</f>
        <v>38</v>
      </c>
      <c r="H29" s="195">
        <f>'[2]25'!I31</f>
        <v>0</v>
      </c>
      <c r="I29" s="195">
        <f>'[2]25'!J31</f>
        <v>0</v>
      </c>
      <c r="J29" s="195">
        <f>'[2]25'!K31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'[2]25'!B32</f>
        <v>42</v>
      </c>
      <c r="C30" s="195">
        <f>'[2]25'!C32</f>
        <v>30</v>
      </c>
      <c r="D30" s="195">
        <f>'[2]25'!D32</f>
        <v>0</v>
      </c>
      <c r="E30" s="195">
        <f>'[2]25'!E32</f>
        <v>0</v>
      </c>
      <c r="F30" s="15">
        <f t="shared" si="6"/>
        <v>72</v>
      </c>
      <c r="G30" s="194">
        <f>'[2]25'!H32</f>
        <v>38</v>
      </c>
      <c r="H30" s="195">
        <f>'[2]25'!I32</f>
        <v>0</v>
      </c>
      <c r="I30" s="195">
        <f>'[2]25'!J32</f>
        <v>0</v>
      </c>
      <c r="J30" s="195">
        <f>'[2]25'!K32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'[2]25'!B33</f>
        <v>42</v>
      </c>
      <c r="C31" s="195">
        <f>'[2]25'!C33</f>
        <v>30</v>
      </c>
      <c r="D31" s="195">
        <f>'[2]25'!D33</f>
        <v>0</v>
      </c>
      <c r="E31" s="195">
        <f>'[2]25'!E33</f>
        <v>0</v>
      </c>
      <c r="F31" s="15">
        <f t="shared" si="6"/>
        <v>72</v>
      </c>
      <c r="G31" s="194">
        <f>'[2]25'!H33</f>
        <v>38</v>
      </c>
      <c r="H31" s="195">
        <f>'[2]25'!I33</f>
        <v>0</v>
      </c>
      <c r="I31" s="195">
        <f>'[2]25'!J33</f>
        <v>0</v>
      </c>
      <c r="J31" s="195">
        <f>'[2]25'!K33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'[2]25'!B34</f>
        <v>42</v>
      </c>
      <c r="C32" s="195">
        <f>'[2]25'!C34</f>
        <v>30</v>
      </c>
      <c r="D32" s="195">
        <f>'[2]25'!D34</f>
        <v>0</v>
      </c>
      <c r="E32" s="195">
        <f>'[2]25'!E34</f>
        <v>0</v>
      </c>
      <c r="F32" s="15">
        <f t="shared" si="6"/>
        <v>72</v>
      </c>
      <c r="G32" s="194">
        <f>'[2]25'!H34</f>
        <v>38</v>
      </c>
      <c r="H32" s="195">
        <f>'[2]25'!I34</f>
        <v>0</v>
      </c>
      <c r="I32" s="195">
        <f>'[2]25'!J34</f>
        <v>0</v>
      </c>
      <c r="J32" s="195">
        <f>'[2]25'!K34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'[2]25'!B35</f>
        <v>42</v>
      </c>
      <c r="C33" s="195">
        <f>'[2]25'!C35</f>
        <v>30</v>
      </c>
      <c r="D33" s="195">
        <f>'[2]25'!D35</f>
        <v>0</v>
      </c>
      <c r="E33" s="195">
        <f>'[2]25'!E35</f>
        <v>0</v>
      </c>
      <c r="F33" s="15">
        <f t="shared" si="6"/>
        <v>72</v>
      </c>
      <c r="G33" s="194">
        <f>'[2]25'!H35</f>
        <v>38</v>
      </c>
      <c r="H33" s="195">
        <f>'[2]25'!I35</f>
        <v>0</v>
      </c>
      <c r="I33" s="195">
        <f>'[2]25'!J35</f>
        <v>0</v>
      </c>
      <c r="J33" s="195">
        <f>'[2]25'!K35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'[2]25'!B36</f>
        <v>42</v>
      </c>
      <c r="C34" s="195">
        <f>'[2]25'!C36</f>
        <v>30</v>
      </c>
      <c r="D34" s="195">
        <f>'[2]25'!D36</f>
        <v>0</v>
      </c>
      <c r="E34" s="195">
        <f>'[2]25'!E36</f>
        <v>0</v>
      </c>
      <c r="F34" s="15">
        <f t="shared" si="6"/>
        <v>72</v>
      </c>
      <c r="G34" s="194">
        <f>'[2]25'!H36</f>
        <v>38</v>
      </c>
      <c r="H34" s="195">
        <f>'[2]25'!I36</f>
        <v>0</v>
      </c>
      <c r="I34" s="195">
        <f>'[2]25'!J36</f>
        <v>0</v>
      </c>
      <c r="J34" s="195">
        <f>'[2]25'!K36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'[2]25'!B37</f>
        <v>42</v>
      </c>
      <c r="C35" s="195">
        <f>'[2]25'!C37</f>
        <v>30</v>
      </c>
      <c r="D35" s="195">
        <f>'[2]25'!D37</f>
        <v>0</v>
      </c>
      <c r="E35" s="195">
        <f>'[2]25'!E37</f>
        <v>0</v>
      </c>
      <c r="F35" s="15">
        <f t="shared" si="6"/>
        <v>72</v>
      </c>
      <c r="G35" s="194">
        <f>'[2]25'!H37</f>
        <v>38</v>
      </c>
      <c r="H35" s="195">
        <f>'[2]25'!I37</f>
        <v>0</v>
      </c>
      <c r="I35" s="195">
        <f>'[2]25'!J37</f>
        <v>0</v>
      </c>
      <c r="J35" s="195">
        <f>'[2]25'!K37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'[2]25'!B38</f>
        <v>42</v>
      </c>
      <c r="C36" s="195">
        <f>'[2]25'!C38</f>
        <v>30</v>
      </c>
      <c r="D36" s="195">
        <f>'[2]25'!D38</f>
        <v>0</v>
      </c>
      <c r="E36" s="195">
        <f>'[2]25'!E38</f>
        <v>0</v>
      </c>
      <c r="F36" s="15">
        <f t="shared" si="6"/>
        <v>72</v>
      </c>
      <c r="G36" s="194">
        <f>'[2]25'!H38</f>
        <v>38</v>
      </c>
      <c r="H36" s="195">
        <f>'[2]25'!I38</f>
        <v>0</v>
      </c>
      <c r="I36" s="195">
        <f>'[2]25'!J38</f>
        <v>0</v>
      </c>
      <c r="J36" s="195">
        <f>'[2]25'!K38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'[2]25'!B39</f>
        <v>42</v>
      </c>
      <c r="C37" s="195">
        <f>'[2]25'!C39</f>
        <v>30</v>
      </c>
      <c r="D37" s="195">
        <f>'[2]25'!D39</f>
        <v>0</v>
      </c>
      <c r="E37" s="195">
        <f>'[2]25'!E39</f>
        <v>0</v>
      </c>
      <c r="F37" s="15">
        <f t="shared" si="6"/>
        <v>72</v>
      </c>
      <c r="G37" s="194">
        <f>'[2]25'!H39</f>
        <v>38</v>
      </c>
      <c r="H37" s="195">
        <f>'[2]25'!I39</f>
        <v>0</v>
      </c>
      <c r="I37" s="195">
        <f>'[2]25'!J39</f>
        <v>0</v>
      </c>
      <c r="J37" s="195">
        <f>'[2]25'!K39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'[2]25'!B40</f>
        <v>42</v>
      </c>
      <c r="C38" s="195">
        <f>'[2]25'!C40</f>
        <v>30</v>
      </c>
      <c r="D38" s="195">
        <f>'[2]25'!D40</f>
        <v>0</v>
      </c>
      <c r="E38" s="195">
        <f>'[2]25'!E40</f>
        <v>0</v>
      </c>
      <c r="F38" s="15">
        <f t="shared" si="6"/>
        <v>72</v>
      </c>
      <c r="G38" s="194">
        <f>'[2]25'!H40</f>
        <v>38</v>
      </c>
      <c r="H38" s="195">
        <f>'[2]25'!I40</f>
        <v>0</v>
      </c>
      <c r="I38" s="195">
        <f>'[2]25'!J40</f>
        <v>0</v>
      </c>
      <c r="J38" s="195">
        <f>'[2]25'!K40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'[2]25'!B41</f>
        <v>42</v>
      </c>
      <c r="C39" s="195">
        <f>'[2]25'!C41</f>
        <v>30</v>
      </c>
      <c r="D39" s="195">
        <f>'[2]25'!D41</f>
        <v>0</v>
      </c>
      <c r="E39" s="195">
        <f>'[2]25'!E41</f>
        <v>0</v>
      </c>
      <c r="F39" s="15">
        <f t="shared" si="6"/>
        <v>72</v>
      </c>
      <c r="G39" s="194">
        <f>'[2]25'!H41</f>
        <v>38</v>
      </c>
      <c r="H39" s="195">
        <f>'[2]25'!I41</f>
        <v>0</v>
      </c>
      <c r="I39" s="195">
        <f>'[2]25'!J41</f>
        <v>0</v>
      </c>
      <c r="J39" s="195">
        <f>'[2]25'!K41</f>
        <v>0</v>
      </c>
      <c r="K39" s="15">
        <f t="shared" si="3"/>
        <v>38</v>
      </c>
      <c r="L39" s="18">
        <f>frq!C39</f>
        <v>1</v>
      </c>
      <c r="M39" s="124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194">
        <f>'[2]25'!B42</f>
        <v>42</v>
      </c>
      <c r="C40" s="195">
        <f>'[2]25'!C42</f>
        <v>30</v>
      </c>
      <c r="D40" s="195">
        <f>'[2]25'!D42</f>
        <v>0</v>
      </c>
      <c r="E40" s="195">
        <f>'[2]25'!E42</f>
        <v>0</v>
      </c>
      <c r="F40" s="15">
        <f t="shared" si="6"/>
        <v>72</v>
      </c>
      <c r="G40" s="194">
        <f>'[2]25'!H42</f>
        <v>38</v>
      </c>
      <c r="H40" s="195">
        <f>'[2]25'!I42</f>
        <v>0</v>
      </c>
      <c r="I40" s="195">
        <f>'[2]25'!J42</f>
        <v>0</v>
      </c>
      <c r="J40" s="195">
        <f>'[2]25'!K42</f>
        <v>0</v>
      </c>
      <c r="K40" s="15">
        <f t="shared" si="3"/>
        <v>38</v>
      </c>
      <c r="L40" s="18">
        <f>frq!C40</f>
        <v>1</v>
      </c>
      <c r="M40" s="124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194">
        <f>'[2]25'!B43</f>
        <v>42</v>
      </c>
      <c r="C41" s="195">
        <f>'[2]25'!C43</f>
        <v>30</v>
      </c>
      <c r="D41" s="195">
        <f>'[2]25'!D43</f>
        <v>0</v>
      </c>
      <c r="E41" s="195">
        <f>'[2]25'!E43</f>
        <v>0</v>
      </c>
      <c r="F41" s="15">
        <f t="shared" si="6"/>
        <v>72</v>
      </c>
      <c r="G41" s="194">
        <f>'[2]25'!H43</f>
        <v>38</v>
      </c>
      <c r="H41" s="195">
        <f>'[2]25'!I43</f>
        <v>0</v>
      </c>
      <c r="I41" s="195">
        <f>'[2]25'!J43</f>
        <v>0</v>
      </c>
      <c r="J41" s="195">
        <f>'[2]25'!K43</f>
        <v>0</v>
      </c>
      <c r="K41" s="15">
        <f t="shared" si="3"/>
        <v>38</v>
      </c>
      <c r="L41" s="18">
        <f>frq!C41</f>
        <v>1</v>
      </c>
      <c r="M41" s="124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194">
        <f>'[2]25'!B44</f>
        <v>42</v>
      </c>
      <c r="C42" s="195">
        <f>'[2]25'!C44</f>
        <v>30</v>
      </c>
      <c r="D42" s="195">
        <f>'[2]25'!D44</f>
        <v>0</v>
      </c>
      <c r="E42" s="195">
        <f>'[2]25'!E44</f>
        <v>0</v>
      </c>
      <c r="F42" s="15">
        <f t="shared" si="6"/>
        <v>72</v>
      </c>
      <c r="G42" s="194">
        <f>'[2]25'!H44</f>
        <v>38</v>
      </c>
      <c r="H42" s="195">
        <f>'[2]25'!I44</f>
        <v>0</v>
      </c>
      <c r="I42" s="195">
        <f>'[2]25'!J44</f>
        <v>0</v>
      </c>
      <c r="J42" s="195">
        <f>'[2]25'!K44</f>
        <v>0</v>
      </c>
      <c r="K42" s="15">
        <f t="shared" si="3"/>
        <v>38</v>
      </c>
      <c r="L42" s="18">
        <f>frq!C42</f>
        <v>1</v>
      </c>
      <c r="M42" s="124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194">
        <f>'[2]25'!B45</f>
        <v>42</v>
      </c>
      <c r="C43" s="195">
        <f>'[2]25'!C45</f>
        <v>30</v>
      </c>
      <c r="D43" s="195">
        <f>'[2]25'!D45</f>
        <v>0</v>
      </c>
      <c r="E43" s="195">
        <f>'[2]25'!E45</f>
        <v>0</v>
      </c>
      <c r="F43" s="15">
        <f t="shared" si="6"/>
        <v>72</v>
      </c>
      <c r="G43" s="194">
        <f>'[2]25'!H45</f>
        <v>38</v>
      </c>
      <c r="H43" s="195">
        <f>'[2]25'!I45</f>
        <v>0</v>
      </c>
      <c r="I43" s="195">
        <f>'[2]25'!J45</f>
        <v>0</v>
      </c>
      <c r="J43" s="195">
        <f>'[2]25'!K45</f>
        <v>0</v>
      </c>
      <c r="K43" s="15">
        <f t="shared" si="3"/>
        <v>38</v>
      </c>
      <c r="L43" s="18">
        <f>frq!C43</f>
        <v>1</v>
      </c>
      <c r="M43" s="124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194">
        <f>'[2]25'!B46</f>
        <v>42</v>
      </c>
      <c r="C44" s="195">
        <f>'[2]25'!C46</f>
        <v>30</v>
      </c>
      <c r="D44" s="195">
        <f>'[2]25'!D46</f>
        <v>0</v>
      </c>
      <c r="E44" s="195">
        <f>'[2]25'!E46</f>
        <v>0</v>
      </c>
      <c r="F44" s="15">
        <f t="shared" si="6"/>
        <v>72</v>
      </c>
      <c r="G44" s="194">
        <f>'[2]25'!H46</f>
        <v>38</v>
      </c>
      <c r="H44" s="195">
        <f>'[2]25'!I46</f>
        <v>0</v>
      </c>
      <c r="I44" s="195">
        <f>'[2]25'!J46</f>
        <v>0</v>
      </c>
      <c r="J44" s="195">
        <f>'[2]25'!K46</f>
        <v>0</v>
      </c>
      <c r="K44" s="15">
        <f t="shared" si="3"/>
        <v>38</v>
      </c>
      <c r="L44" s="18">
        <f>frq!C44</f>
        <v>1</v>
      </c>
      <c r="M44" s="124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194">
        <f>'[2]25'!B47</f>
        <v>42</v>
      </c>
      <c r="C45" s="195">
        <f>'[2]25'!C47</f>
        <v>30</v>
      </c>
      <c r="D45" s="195">
        <f>'[2]25'!D47</f>
        <v>0</v>
      </c>
      <c r="E45" s="195">
        <f>'[2]25'!E47</f>
        <v>0</v>
      </c>
      <c r="F45" s="15">
        <f t="shared" si="6"/>
        <v>72</v>
      </c>
      <c r="G45" s="194">
        <f>'[2]25'!H47</f>
        <v>38</v>
      </c>
      <c r="H45" s="195">
        <f>'[2]25'!I47</f>
        <v>0</v>
      </c>
      <c r="I45" s="195">
        <f>'[2]25'!J47</f>
        <v>0</v>
      </c>
      <c r="J45" s="195">
        <f>'[2]25'!K47</f>
        <v>0</v>
      </c>
      <c r="K45" s="15">
        <f t="shared" si="3"/>
        <v>38</v>
      </c>
      <c r="L45" s="18">
        <f>frq!C45</f>
        <v>1</v>
      </c>
      <c r="M45" s="124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194">
        <f>'[2]25'!B48</f>
        <v>42</v>
      </c>
      <c r="C46" s="195">
        <f>'[2]25'!C48</f>
        <v>30</v>
      </c>
      <c r="D46" s="195">
        <f>'[2]25'!D48</f>
        <v>0</v>
      </c>
      <c r="E46" s="195">
        <f>'[2]25'!E48</f>
        <v>0</v>
      </c>
      <c r="F46" s="15">
        <f t="shared" si="6"/>
        <v>72</v>
      </c>
      <c r="G46" s="194">
        <f>'[2]25'!H48</f>
        <v>38</v>
      </c>
      <c r="H46" s="195">
        <f>'[2]25'!I48</f>
        <v>0</v>
      </c>
      <c r="I46" s="195">
        <f>'[2]25'!J48</f>
        <v>0</v>
      </c>
      <c r="J46" s="195">
        <f>'[2]25'!K48</f>
        <v>0</v>
      </c>
      <c r="K46" s="15">
        <f t="shared" si="3"/>
        <v>38</v>
      </c>
      <c r="L46" s="18">
        <f>frq!C46</f>
        <v>1</v>
      </c>
      <c r="M46" s="124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194">
        <f>'[2]25'!B49</f>
        <v>42</v>
      </c>
      <c r="C47" s="195">
        <f>'[2]25'!C49</f>
        <v>30</v>
      </c>
      <c r="D47" s="195">
        <f>'[2]25'!D49</f>
        <v>0</v>
      </c>
      <c r="E47" s="195">
        <f>'[2]25'!E49</f>
        <v>0</v>
      </c>
      <c r="F47" s="15">
        <f t="shared" si="6"/>
        <v>72</v>
      </c>
      <c r="G47" s="194">
        <f>'[2]25'!H49</f>
        <v>37</v>
      </c>
      <c r="H47" s="195">
        <f>'[2]25'!I49</f>
        <v>0</v>
      </c>
      <c r="I47" s="195">
        <f>'[2]25'!J49</f>
        <v>0</v>
      </c>
      <c r="J47" s="195">
        <f>'[2]25'!K49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4">
        <f>'[2]25'!B50</f>
        <v>42</v>
      </c>
      <c r="C48" s="195">
        <f>'[2]25'!C50</f>
        <v>30</v>
      </c>
      <c r="D48" s="195">
        <f>'[2]25'!D50</f>
        <v>0</v>
      </c>
      <c r="E48" s="195">
        <f>'[2]25'!E50</f>
        <v>0</v>
      </c>
      <c r="F48" s="15">
        <f t="shared" si="6"/>
        <v>72</v>
      </c>
      <c r="G48" s="194">
        <f>'[2]25'!H50</f>
        <v>37</v>
      </c>
      <c r="H48" s="195">
        <f>'[2]25'!I50</f>
        <v>0</v>
      </c>
      <c r="I48" s="195">
        <f>'[2]25'!J50</f>
        <v>0</v>
      </c>
      <c r="J48" s="195">
        <f>'[2]25'!K50</f>
        <v>0</v>
      </c>
      <c r="K48" s="15">
        <f t="shared" si="3"/>
        <v>37</v>
      </c>
      <c r="L48" s="18">
        <f>frq!C48</f>
        <v>1</v>
      </c>
      <c r="M48" s="124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194">
        <f>'[2]25'!B51</f>
        <v>42</v>
      </c>
      <c r="C49" s="195">
        <f>'[2]25'!C51</f>
        <v>30</v>
      </c>
      <c r="D49" s="195">
        <f>'[2]25'!D51</f>
        <v>0</v>
      </c>
      <c r="E49" s="195">
        <f>'[2]25'!E51</f>
        <v>0</v>
      </c>
      <c r="F49" s="15">
        <f t="shared" si="6"/>
        <v>72</v>
      </c>
      <c r="G49" s="194">
        <f>'[2]25'!H51</f>
        <v>37</v>
      </c>
      <c r="H49" s="195">
        <f>'[2]25'!I51</f>
        <v>0</v>
      </c>
      <c r="I49" s="195">
        <f>'[2]25'!J51</f>
        <v>0</v>
      </c>
      <c r="J49" s="195">
        <f>'[2]25'!K51</f>
        <v>0</v>
      </c>
      <c r="K49" s="15">
        <f t="shared" si="3"/>
        <v>37</v>
      </c>
      <c r="L49" s="18">
        <f>frq!C49</f>
        <v>1</v>
      </c>
      <c r="M49" s="124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194">
        <f>'[2]25'!B52</f>
        <v>42</v>
      </c>
      <c r="C50" s="195">
        <f>'[2]25'!C52</f>
        <v>30</v>
      </c>
      <c r="D50" s="195">
        <f>'[2]25'!D52</f>
        <v>0</v>
      </c>
      <c r="E50" s="195">
        <f>'[2]25'!E52</f>
        <v>0</v>
      </c>
      <c r="F50" s="15">
        <f t="shared" si="6"/>
        <v>72</v>
      </c>
      <c r="G50" s="194">
        <f>'[2]25'!H52</f>
        <v>37</v>
      </c>
      <c r="H50" s="195">
        <f>'[2]25'!I52</f>
        <v>0</v>
      </c>
      <c r="I50" s="195">
        <f>'[2]25'!J52</f>
        <v>0</v>
      </c>
      <c r="J50" s="195">
        <f>'[2]25'!K52</f>
        <v>0</v>
      </c>
      <c r="K50" s="15">
        <f t="shared" si="3"/>
        <v>37</v>
      </c>
      <c r="L50" s="18">
        <f>frq!C50</f>
        <v>1</v>
      </c>
      <c r="M50" s="124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194">
        <f>'[2]25'!B53</f>
        <v>42</v>
      </c>
      <c r="C51" s="195">
        <f>'[2]25'!C53</f>
        <v>30</v>
      </c>
      <c r="D51" s="195">
        <f>'[2]25'!D53</f>
        <v>0</v>
      </c>
      <c r="E51" s="195">
        <f>'[2]25'!E53</f>
        <v>0</v>
      </c>
      <c r="F51" s="15">
        <f t="shared" si="6"/>
        <v>72</v>
      </c>
      <c r="G51" s="194">
        <f>'[2]25'!H53</f>
        <v>37</v>
      </c>
      <c r="H51" s="195">
        <f>'[2]25'!I53</f>
        <v>0</v>
      </c>
      <c r="I51" s="195">
        <f>'[2]25'!J53</f>
        <v>0</v>
      </c>
      <c r="J51" s="195">
        <f>'[2]25'!K53</f>
        <v>0</v>
      </c>
      <c r="K51" s="15">
        <f t="shared" si="3"/>
        <v>37</v>
      </c>
      <c r="L51" s="18">
        <f>frq!C51</f>
        <v>1</v>
      </c>
      <c r="M51" s="124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194">
        <f>'[2]25'!B54</f>
        <v>42</v>
      </c>
      <c r="C52" s="195">
        <f>'[2]25'!C54</f>
        <v>30</v>
      </c>
      <c r="D52" s="195">
        <f>'[2]25'!D54</f>
        <v>0</v>
      </c>
      <c r="E52" s="195">
        <f>'[2]25'!E54</f>
        <v>0</v>
      </c>
      <c r="F52" s="15">
        <f t="shared" si="6"/>
        <v>72</v>
      </c>
      <c r="G52" s="194">
        <f>'[2]25'!H54</f>
        <v>37</v>
      </c>
      <c r="H52" s="195">
        <f>'[2]25'!I54</f>
        <v>0</v>
      </c>
      <c r="I52" s="195">
        <f>'[2]25'!J54</f>
        <v>0</v>
      </c>
      <c r="J52" s="195">
        <f>'[2]25'!K54</f>
        <v>0</v>
      </c>
      <c r="K52" s="15">
        <f t="shared" si="3"/>
        <v>37</v>
      </c>
      <c r="L52" s="18">
        <f>frq!C52</f>
        <v>1</v>
      </c>
      <c r="M52" s="124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194">
        <f>'[2]25'!B55</f>
        <v>42</v>
      </c>
      <c r="C53" s="195">
        <f>'[2]25'!C55</f>
        <v>30</v>
      </c>
      <c r="D53" s="195">
        <f>'[2]25'!D55</f>
        <v>0</v>
      </c>
      <c r="E53" s="195">
        <f>'[2]25'!E55</f>
        <v>0</v>
      </c>
      <c r="F53" s="15">
        <f t="shared" si="6"/>
        <v>72</v>
      </c>
      <c r="G53" s="194">
        <f>'[2]25'!H55</f>
        <v>37</v>
      </c>
      <c r="H53" s="195">
        <f>'[2]25'!I55</f>
        <v>0</v>
      </c>
      <c r="I53" s="195">
        <f>'[2]25'!J55</f>
        <v>0</v>
      </c>
      <c r="J53" s="195">
        <f>'[2]25'!K55</f>
        <v>0</v>
      </c>
      <c r="K53" s="15">
        <f t="shared" si="3"/>
        <v>37</v>
      </c>
      <c r="L53" s="18">
        <f>frq!C53</f>
        <v>1</v>
      </c>
      <c r="M53" s="124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194">
        <f>'[2]25'!B56</f>
        <v>42</v>
      </c>
      <c r="C54" s="195">
        <f>'[2]25'!C56</f>
        <v>30</v>
      </c>
      <c r="D54" s="195">
        <f>'[2]25'!D56</f>
        <v>0</v>
      </c>
      <c r="E54" s="195">
        <f>'[2]25'!E56</f>
        <v>0</v>
      </c>
      <c r="F54" s="15">
        <f t="shared" si="6"/>
        <v>72</v>
      </c>
      <c r="G54" s="194">
        <f>'[2]25'!H56</f>
        <v>37</v>
      </c>
      <c r="H54" s="195">
        <f>'[2]25'!I56</f>
        <v>0</v>
      </c>
      <c r="I54" s="195">
        <f>'[2]25'!J56</f>
        <v>0</v>
      </c>
      <c r="J54" s="195">
        <f>'[2]25'!K56</f>
        <v>0</v>
      </c>
      <c r="K54" s="15">
        <f t="shared" si="3"/>
        <v>37</v>
      </c>
      <c r="L54" s="18">
        <f>frq!C54</f>
        <v>1</v>
      </c>
      <c r="M54" s="124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194">
        <f>'[2]25'!B57</f>
        <v>42</v>
      </c>
      <c r="C55" s="195">
        <f>'[2]25'!C57</f>
        <v>30</v>
      </c>
      <c r="D55" s="195">
        <f>'[2]25'!D57</f>
        <v>0</v>
      </c>
      <c r="E55" s="195">
        <f>'[2]25'!E57</f>
        <v>0</v>
      </c>
      <c r="F55" s="15">
        <f t="shared" si="6"/>
        <v>72</v>
      </c>
      <c r="G55" s="194">
        <f>'[2]25'!H57</f>
        <v>37</v>
      </c>
      <c r="H55" s="195">
        <f>'[2]25'!I57</f>
        <v>0</v>
      </c>
      <c r="I55" s="195">
        <f>'[2]25'!J57</f>
        <v>0</v>
      </c>
      <c r="J55" s="195">
        <f>'[2]25'!K57</f>
        <v>0</v>
      </c>
      <c r="K55" s="15">
        <f t="shared" si="3"/>
        <v>37</v>
      </c>
      <c r="L55" s="18">
        <f>frq!C55</f>
        <v>1</v>
      </c>
      <c r="M55" s="124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194">
        <f>'[2]25'!B58</f>
        <v>42</v>
      </c>
      <c r="C56" s="195">
        <f>'[2]25'!C58</f>
        <v>30</v>
      </c>
      <c r="D56" s="195">
        <f>'[2]25'!D58</f>
        <v>0</v>
      </c>
      <c r="E56" s="195">
        <f>'[2]25'!E58</f>
        <v>0</v>
      </c>
      <c r="F56" s="15">
        <f t="shared" si="6"/>
        <v>72</v>
      </c>
      <c r="G56" s="194">
        <f>'[2]25'!H58</f>
        <v>37</v>
      </c>
      <c r="H56" s="195">
        <f>'[2]25'!I58</f>
        <v>0</v>
      </c>
      <c r="I56" s="195">
        <f>'[2]25'!J58</f>
        <v>0</v>
      </c>
      <c r="J56" s="195">
        <f>'[2]25'!K58</f>
        <v>0</v>
      </c>
      <c r="K56" s="15">
        <f t="shared" si="3"/>
        <v>37</v>
      </c>
      <c r="L56" s="18">
        <f>frq!C56</f>
        <v>1</v>
      </c>
      <c r="M56" s="124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194">
        <f>'[2]25'!B59</f>
        <v>42</v>
      </c>
      <c r="C57" s="195">
        <f>'[2]25'!C59</f>
        <v>30</v>
      </c>
      <c r="D57" s="195">
        <f>'[2]25'!D59</f>
        <v>0</v>
      </c>
      <c r="E57" s="195">
        <f>'[2]25'!E59</f>
        <v>0</v>
      </c>
      <c r="F57" s="15">
        <f t="shared" si="6"/>
        <v>72</v>
      </c>
      <c r="G57" s="194">
        <f>'[2]25'!H59</f>
        <v>37</v>
      </c>
      <c r="H57" s="195">
        <f>'[2]25'!I59</f>
        <v>0</v>
      </c>
      <c r="I57" s="195">
        <f>'[2]25'!J59</f>
        <v>0</v>
      </c>
      <c r="J57" s="195">
        <f>'[2]25'!K59</f>
        <v>0</v>
      </c>
      <c r="K57" s="15">
        <f t="shared" si="3"/>
        <v>37</v>
      </c>
      <c r="L57" s="18">
        <f>frq!C57</f>
        <v>1</v>
      </c>
      <c r="M57" s="124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194">
        <f>'[2]25'!B60</f>
        <v>42</v>
      </c>
      <c r="C58" s="195">
        <f>'[2]25'!C60</f>
        <v>30</v>
      </c>
      <c r="D58" s="195">
        <f>'[2]25'!D60</f>
        <v>0</v>
      </c>
      <c r="E58" s="195">
        <f>'[2]25'!E60</f>
        <v>0</v>
      </c>
      <c r="F58" s="15">
        <f t="shared" si="6"/>
        <v>72</v>
      </c>
      <c r="G58" s="194">
        <f>'[2]25'!H60</f>
        <v>37</v>
      </c>
      <c r="H58" s="195">
        <f>'[2]25'!I60</f>
        <v>0</v>
      </c>
      <c r="I58" s="195">
        <f>'[2]25'!J60</f>
        <v>0</v>
      </c>
      <c r="J58" s="195">
        <f>'[2]25'!K60</f>
        <v>0</v>
      </c>
      <c r="K58" s="15">
        <f t="shared" si="3"/>
        <v>37</v>
      </c>
      <c r="L58" s="18">
        <f>frq!C58</f>
        <v>1</v>
      </c>
      <c r="M58" s="124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194">
        <f>'[2]25'!B61</f>
        <v>42</v>
      </c>
      <c r="C59" s="195">
        <f>'[2]25'!C61</f>
        <v>30</v>
      </c>
      <c r="D59" s="195">
        <f>'[2]25'!D61</f>
        <v>0</v>
      </c>
      <c r="E59" s="195">
        <f>'[2]25'!E61</f>
        <v>0</v>
      </c>
      <c r="F59" s="15">
        <f t="shared" si="6"/>
        <v>72</v>
      </c>
      <c r="G59" s="194">
        <f>'[2]25'!H61</f>
        <v>37</v>
      </c>
      <c r="H59" s="195">
        <f>'[2]25'!I61</f>
        <v>0</v>
      </c>
      <c r="I59" s="195">
        <f>'[2]25'!J61</f>
        <v>0</v>
      </c>
      <c r="J59" s="195">
        <f>'[2]25'!K61</f>
        <v>0</v>
      </c>
      <c r="K59" s="15">
        <f t="shared" si="3"/>
        <v>37</v>
      </c>
      <c r="L59" s="18">
        <f>frq!C59</f>
        <v>1</v>
      </c>
      <c r="M59" s="124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194">
        <f>'[2]25'!B62</f>
        <v>42</v>
      </c>
      <c r="C60" s="195">
        <f>'[2]25'!C62</f>
        <v>30</v>
      </c>
      <c r="D60" s="195">
        <f>'[2]25'!D62</f>
        <v>0</v>
      </c>
      <c r="E60" s="195">
        <f>'[2]25'!E62</f>
        <v>0</v>
      </c>
      <c r="F60" s="15">
        <f t="shared" si="6"/>
        <v>72</v>
      </c>
      <c r="G60" s="194">
        <f>'[2]25'!H62</f>
        <v>37</v>
      </c>
      <c r="H60" s="195">
        <f>'[2]25'!I62</f>
        <v>0</v>
      </c>
      <c r="I60" s="195">
        <f>'[2]25'!J62</f>
        <v>0</v>
      </c>
      <c r="J60" s="195">
        <f>'[2]25'!K62</f>
        <v>0</v>
      </c>
      <c r="K60" s="15">
        <f t="shared" si="3"/>
        <v>37</v>
      </c>
      <c r="L60" s="18">
        <f>frq!C60</f>
        <v>1</v>
      </c>
      <c r="M60" s="124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194">
        <f>'[2]25'!B63</f>
        <v>42</v>
      </c>
      <c r="C61" s="195">
        <f>'[2]25'!C63</f>
        <v>30</v>
      </c>
      <c r="D61" s="195">
        <f>'[2]25'!D63</f>
        <v>0</v>
      </c>
      <c r="E61" s="195">
        <f>'[2]25'!E63</f>
        <v>0</v>
      </c>
      <c r="F61" s="15">
        <f t="shared" si="6"/>
        <v>72</v>
      </c>
      <c r="G61" s="194">
        <f>'[2]25'!H63</f>
        <v>37</v>
      </c>
      <c r="H61" s="195">
        <f>'[2]25'!I63</f>
        <v>0</v>
      </c>
      <c r="I61" s="195">
        <f>'[2]25'!J63</f>
        <v>0</v>
      </c>
      <c r="J61" s="195">
        <f>'[2]25'!K63</f>
        <v>0</v>
      </c>
      <c r="K61" s="15">
        <f t="shared" si="3"/>
        <v>37</v>
      </c>
      <c r="L61" s="18">
        <f>frq!C61</f>
        <v>1</v>
      </c>
      <c r="M61" s="124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194">
        <f>'[2]25'!B64</f>
        <v>42</v>
      </c>
      <c r="C62" s="195">
        <f>'[2]25'!C64</f>
        <v>30</v>
      </c>
      <c r="D62" s="195">
        <f>'[2]25'!D64</f>
        <v>0</v>
      </c>
      <c r="E62" s="195">
        <f>'[2]25'!E64</f>
        <v>0</v>
      </c>
      <c r="F62" s="15">
        <f t="shared" si="6"/>
        <v>72</v>
      </c>
      <c r="G62" s="194">
        <f>'[2]25'!H64</f>
        <v>37</v>
      </c>
      <c r="H62" s="195">
        <f>'[2]25'!I64</f>
        <v>0</v>
      </c>
      <c r="I62" s="195">
        <f>'[2]25'!J64</f>
        <v>0</v>
      </c>
      <c r="J62" s="195">
        <f>'[2]25'!K64</f>
        <v>0</v>
      </c>
      <c r="K62" s="15">
        <f t="shared" si="3"/>
        <v>37</v>
      </c>
      <c r="L62" s="18">
        <f>frq!C62</f>
        <v>1</v>
      </c>
      <c r="M62" s="124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194">
        <f>'[2]25'!B65</f>
        <v>42</v>
      </c>
      <c r="C63" s="195">
        <f>'[2]25'!C65</f>
        <v>30</v>
      </c>
      <c r="D63" s="195">
        <f>'[2]25'!D65</f>
        <v>0</v>
      </c>
      <c r="E63" s="195">
        <f>'[2]25'!E65</f>
        <v>0</v>
      </c>
      <c r="F63" s="15">
        <f t="shared" si="6"/>
        <v>72</v>
      </c>
      <c r="G63" s="194">
        <f>'[2]25'!H65</f>
        <v>37</v>
      </c>
      <c r="H63" s="195">
        <f>'[2]25'!I65</f>
        <v>0</v>
      </c>
      <c r="I63" s="195">
        <f>'[2]25'!J65</f>
        <v>0</v>
      </c>
      <c r="J63" s="195">
        <f>'[2]25'!K65</f>
        <v>0</v>
      </c>
      <c r="K63" s="15">
        <f t="shared" si="3"/>
        <v>37</v>
      </c>
      <c r="L63" s="18">
        <f>frq!C63</f>
        <v>1</v>
      </c>
      <c r="M63" s="124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194">
        <f>'[2]25'!B66</f>
        <v>42</v>
      </c>
      <c r="C64" s="195">
        <f>'[2]25'!C66</f>
        <v>30</v>
      </c>
      <c r="D64" s="195">
        <f>'[2]25'!D66</f>
        <v>0</v>
      </c>
      <c r="E64" s="195">
        <f>'[2]25'!E66</f>
        <v>0</v>
      </c>
      <c r="F64" s="15">
        <f t="shared" si="6"/>
        <v>72</v>
      </c>
      <c r="G64" s="194">
        <f>'[2]25'!H66</f>
        <v>37</v>
      </c>
      <c r="H64" s="195">
        <f>'[2]25'!I66</f>
        <v>0</v>
      </c>
      <c r="I64" s="195">
        <f>'[2]25'!J66</f>
        <v>0</v>
      </c>
      <c r="J64" s="195">
        <f>'[2]25'!K66</f>
        <v>0</v>
      </c>
      <c r="K64" s="15">
        <f t="shared" si="3"/>
        <v>37</v>
      </c>
      <c r="L64" s="18">
        <f>frq!C64</f>
        <v>1</v>
      </c>
      <c r="M64" s="124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194">
        <f>'[2]25'!B67</f>
        <v>42</v>
      </c>
      <c r="C65" s="195">
        <f>'[2]25'!C67</f>
        <v>30</v>
      </c>
      <c r="D65" s="195">
        <f>'[2]25'!D67</f>
        <v>0</v>
      </c>
      <c r="E65" s="195">
        <f>'[2]25'!E67</f>
        <v>0</v>
      </c>
      <c r="F65" s="15">
        <f t="shared" si="6"/>
        <v>72</v>
      </c>
      <c r="G65" s="194">
        <f>'[2]25'!H67</f>
        <v>37</v>
      </c>
      <c r="H65" s="195">
        <f>'[2]25'!I67</f>
        <v>0</v>
      </c>
      <c r="I65" s="195">
        <f>'[2]25'!J67</f>
        <v>0</v>
      </c>
      <c r="J65" s="195">
        <f>'[2]25'!K67</f>
        <v>0</v>
      </c>
      <c r="K65" s="15">
        <f t="shared" si="3"/>
        <v>37</v>
      </c>
      <c r="L65" s="18">
        <f>frq!C65</f>
        <v>1</v>
      </c>
      <c r="M65" s="124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194">
        <f>'[2]25'!B68</f>
        <v>42</v>
      </c>
      <c r="C66" s="195">
        <f>'[2]25'!C68</f>
        <v>30</v>
      </c>
      <c r="D66" s="195">
        <f>'[2]25'!D68</f>
        <v>0</v>
      </c>
      <c r="E66" s="195">
        <f>'[2]25'!E68</f>
        <v>0</v>
      </c>
      <c r="F66" s="15">
        <f t="shared" si="6"/>
        <v>72</v>
      </c>
      <c r="G66" s="194">
        <f>'[2]25'!H68</f>
        <v>37</v>
      </c>
      <c r="H66" s="195">
        <f>'[2]25'!I68</f>
        <v>0</v>
      </c>
      <c r="I66" s="195">
        <f>'[2]25'!J68</f>
        <v>0</v>
      </c>
      <c r="J66" s="195">
        <f>'[2]25'!K68</f>
        <v>0</v>
      </c>
      <c r="K66" s="15">
        <f t="shared" si="3"/>
        <v>37</v>
      </c>
      <c r="L66" s="18">
        <f>frq!C66</f>
        <v>1</v>
      </c>
      <c r="M66" s="124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194">
        <f>'[2]25'!B69</f>
        <v>42</v>
      </c>
      <c r="C67" s="195">
        <f>'[2]25'!C69</f>
        <v>30</v>
      </c>
      <c r="D67" s="195">
        <f>'[2]25'!D69</f>
        <v>0</v>
      </c>
      <c r="E67" s="195">
        <f>'[2]25'!E69</f>
        <v>0</v>
      </c>
      <c r="F67" s="15">
        <f t="shared" si="6"/>
        <v>72</v>
      </c>
      <c r="G67" s="194">
        <f>'[2]25'!H69</f>
        <v>37</v>
      </c>
      <c r="H67" s="195">
        <f>'[2]25'!I69</f>
        <v>0</v>
      </c>
      <c r="I67" s="195">
        <f>'[2]25'!J69</f>
        <v>0</v>
      </c>
      <c r="J67" s="195">
        <f>'[2]25'!K69</f>
        <v>0</v>
      </c>
      <c r="K67" s="15">
        <f t="shared" si="3"/>
        <v>37</v>
      </c>
      <c r="L67" s="18">
        <f>frq!C67</f>
        <v>1</v>
      </c>
      <c r="M67" s="124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194">
        <f>'[2]25'!B70</f>
        <v>42</v>
      </c>
      <c r="C68" s="195">
        <f>'[2]25'!C70</f>
        <v>30</v>
      </c>
      <c r="D68" s="195">
        <f>'[2]25'!D70</f>
        <v>0</v>
      </c>
      <c r="E68" s="195">
        <f>'[2]25'!E70</f>
        <v>0</v>
      </c>
      <c r="F68" s="15">
        <f t="shared" si="6"/>
        <v>72</v>
      </c>
      <c r="G68" s="194">
        <f>'[2]25'!H70</f>
        <v>37</v>
      </c>
      <c r="H68" s="195">
        <f>'[2]25'!I70</f>
        <v>0</v>
      </c>
      <c r="I68" s="195">
        <f>'[2]25'!J70</f>
        <v>0</v>
      </c>
      <c r="J68" s="195">
        <f>'[2]25'!K70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194">
        <f>'[2]25'!B71</f>
        <v>42</v>
      </c>
      <c r="C69" s="195">
        <f>'[2]25'!C71</f>
        <v>30</v>
      </c>
      <c r="D69" s="195">
        <f>'[2]25'!D71</f>
        <v>0</v>
      </c>
      <c r="E69" s="195">
        <f>'[2]25'!E71</f>
        <v>0</v>
      </c>
      <c r="F69" s="15">
        <f t="shared" ref="F69:F98" si="16">SUM(B69:E69)</f>
        <v>72</v>
      </c>
      <c r="G69" s="194">
        <f>'[2]25'!H71</f>
        <v>37</v>
      </c>
      <c r="H69" s="195">
        <f>'[2]25'!I71</f>
        <v>0</v>
      </c>
      <c r="I69" s="195">
        <f>'[2]25'!J71</f>
        <v>0</v>
      </c>
      <c r="J69" s="195">
        <f>'[2]25'!K71</f>
        <v>0</v>
      </c>
      <c r="K69" s="15">
        <f t="shared" si="13"/>
        <v>37</v>
      </c>
      <c r="L69" s="18">
        <f>frq!C69</f>
        <v>1</v>
      </c>
      <c r="M69" s="124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194">
        <f>'[2]25'!B72</f>
        <v>42</v>
      </c>
      <c r="C70" s="195">
        <f>'[2]25'!C72</f>
        <v>30</v>
      </c>
      <c r="D70" s="195">
        <f>'[2]25'!D72</f>
        <v>0</v>
      </c>
      <c r="E70" s="195">
        <f>'[2]25'!E72</f>
        <v>0</v>
      </c>
      <c r="F70" s="15">
        <f t="shared" si="16"/>
        <v>72</v>
      </c>
      <c r="G70" s="194">
        <f>'[2]25'!H72</f>
        <v>37</v>
      </c>
      <c r="H70" s="195">
        <f>'[2]25'!I72</f>
        <v>0</v>
      </c>
      <c r="I70" s="195">
        <f>'[2]25'!J72</f>
        <v>0</v>
      </c>
      <c r="J70" s="195">
        <f>'[2]25'!K72</f>
        <v>0</v>
      </c>
      <c r="K70" s="15">
        <f t="shared" si="13"/>
        <v>37</v>
      </c>
      <c r="L70" s="18">
        <f>frq!C70</f>
        <v>1</v>
      </c>
      <c r="M70" s="124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194">
        <f>'[2]25'!B73</f>
        <v>42</v>
      </c>
      <c r="C71" s="195">
        <f>'[2]25'!C73</f>
        <v>30</v>
      </c>
      <c r="D71" s="195">
        <f>'[2]25'!D73</f>
        <v>0</v>
      </c>
      <c r="E71" s="195">
        <f>'[2]25'!E73</f>
        <v>0</v>
      </c>
      <c r="F71" s="15">
        <f t="shared" si="16"/>
        <v>72</v>
      </c>
      <c r="G71" s="194">
        <f>'[2]25'!H73</f>
        <v>37</v>
      </c>
      <c r="H71" s="195">
        <f>'[2]25'!I73</f>
        <v>0</v>
      </c>
      <c r="I71" s="195">
        <f>'[2]25'!J73</f>
        <v>0</v>
      </c>
      <c r="J71" s="195">
        <f>'[2]25'!K73</f>
        <v>0</v>
      </c>
      <c r="K71" s="15">
        <f t="shared" si="13"/>
        <v>37</v>
      </c>
      <c r="L71" s="18">
        <f>frq!C71</f>
        <v>1</v>
      </c>
      <c r="M71" s="124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194">
        <f>'[2]25'!B74</f>
        <v>42</v>
      </c>
      <c r="C72" s="195">
        <f>'[2]25'!C74</f>
        <v>30</v>
      </c>
      <c r="D72" s="195">
        <f>'[2]25'!D74</f>
        <v>0</v>
      </c>
      <c r="E72" s="195">
        <f>'[2]25'!E74</f>
        <v>0</v>
      </c>
      <c r="F72" s="15">
        <f t="shared" si="16"/>
        <v>72</v>
      </c>
      <c r="G72" s="194">
        <f>'[2]25'!H74</f>
        <v>37</v>
      </c>
      <c r="H72" s="195">
        <f>'[2]25'!I74</f>
        <v>0</v>
      </c>
      <c r="I72" s="195">
        <f>'[2]25'!J74</f>
        <v>0</v>
      </c>
      <c r="J72" s="195">
        <f>'[2]25'!K74</f>
        <v>0</v>
      </c>
      <c r="K72" s="15">
        <f t="shared" si="13"/>
        <v>37</v>
      </c>
      <c r="L72" s="18">
        <f>frq!C72</f>
        <v>1</v>
      </c>
      <c r="M72" s="124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194">
        <f>'[2]25'!B75</f>
        <v>42</v>
      </c>
      <c r="C73" s="195">
        <f>'[2]25'!C75</f>
        <v>30</v>
      </c>
      <c r="D73" s="195">
        <f>'[2]25'!D75</f>
        <v>0</v>
      </c>
      <c r="E73" s="195">
        <f>'[2]25'!E75</f>
        <v>0</v>
      </c>
      <c r="F73" s="15">
        <f t="shared" si="16"/>
        <v>72</v>
      </c>
      <c r="G73" s="194">
        <f>'[2]25'!H75</f>
        <v>37</v>
      </c>
      <c r="H73" s="195">
        <f>'[2]25'!I75</f>
        <v>0</v>
      </c>
      <c r="I73" s="195">
        <f>'[2]25'!J75</f>
        <v>0</v>
      </c>
      <c r="J73" s="195">
        <f>'[2]25'!K75</f>
        <v>0</v>
      </c>
      <c r="K73" s="15">
        <f t="shared" si="13"/>
        <v>37</v>
      </c>
      <c r="L73" s="18">
        <f>frq!C73</f>
        <v>1</v>
      </c>
      <c r="M73" s="124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194">
        <f>'[2]25'!B76</f>
        <v>42</v>
      </c>
      <c r="C74" s="195">
        <f>'[2]25'!C76</f>
        <v>30</v>
      </c>
      <c r="D74" s="195">
        <f>'[2]25'!D76</f>
        <v>0</v>
      </c>
      <c r="E74" s="195">
        <f>'[2]25'!E76</f>
        <v>0</v>
      </c>
      <c r="F74" s="15">
        <f t="shared" si="16"/>
        <v>72</v>
      </c>
      <c r="G74" s="194">
        <f>'[2]25'!H76</f>
        <v>37</v>
      </c>
      <c r="H74" s="195">
        <f>'[2]25'!I76</f>
        <v>0</v>
      </c>
      <c r="I74" s="195">
        <f>'[2]25'!J76</f>
        <v>0</v>
      </c>
      <c r="J74" s="195">
        <f>'[2]25'!K76</f>
        <v>0</v>
      </c>
      <c r="K74" s="15">
        <f t="shared" si="13"/>
        <v>37</v>
      </c>
      <c r="L74" s="18">
        <f>frq!C74</f>
        <v>1</v>
      </c>
      <c r="M74" s="124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194">
        <f>'[2]25'!B77</f>
        <v>42</v>
      </c>
      <c r="C75" s="195">
        <f>'[2]25'!C77</f>
        <v>30</v>
      </c>
      <c r="D75" s="195">
        <f>'[2]25'!D77</f>
        <v>0</v>
      </c>
      <c r="E75" s="195">
        <f>'[2]25'!E77</f>
        <v>0</v>
      </c>
      <c r="F75" s="15">
        <f t="shared" si="16"/>
        <v>72</v>
      </c>
      <c r="G75" s="194">
        <f>'[2]25'!H77</f>
        <v>37</v>
      </c>
      <c r="H75" s="195">
        <f>'[2]25'!I77</f>
        <v>0</v>
      </c>
      <c r="I75" s="195">
        <f>'[2]25'!J77</f>
        <v>0</v>
      </c>
      <c r="J75" s="195">
        <f>'[2]25'!K77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'[2]25'!B78</f>
        <v>42</v>
      </c>
      <c r="C76" s="195">
        <f>'[2]25'!C78</f>
        <v>30</v>
      </c>
      <c r="D76" s="195">
        <f>'[2]25'!D78</f>
        <v>0</v>
      </c>
      <c r="E76" s="195">
        <f>'[2]25'!E78</f>
        <v>0</v>
      </c>
      <c r="F76" s="15">
        <f t="shared" si="16"/>
        <v>72</v>
      </c>
      <c r="G76" s="194">
        <f>'[2]25'!H78</f>
        <v>37</v>
      </c>
      <c r="H76" s="195">
        <f>'[2]25'!I78</f>
        <v>0</v>
      </c>
      <c r="I76" s="195">
        <f>'[2]25'!J78</f>
        <v>0</v>
      </c>
      <c r="J76" s="195">
        <f>'[2]25'!K78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'[2]25'!B79</f>
        <v>42</v>
      </c>
      <c r="C77" s="195">
        <f>'[2]25'!C79</f>
        <v>30</v>
      </c>
      <c r="D77" s="195">
        <f>'[2]25'!D79</f>
        <v>0</v>
      </c>
      <c r="E77" s="195">
        <f>'[2]25'!E79</f>
        <v>0</v>
      </c>
      <c r="F77" s="15">
        <f t="shared" si="16"/>
        <v>72</v>
      </c>
      <c r="G77" s="194">
        <f>'[2]25'!H79</f>
        <v>37</v>
      </c>
      <c r="H77" s="195">
        <f>'[2]25'!I79</f>
        <v>0</v>
      </c>
      <c r="I77" s="195">
        <f>'[2]25'!J79</f>
        <v>0</v>
      </c>
      <c r="J77" s="195">
        <f>'[2]25'!K79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'[2]25'!B80</f>
        <v>42</v>
      </c>
      <c r="C78" s="195">
        <f>'[2]25'!C80</f>
        <v>30</v>
      </c>
      <c r="D78" s="195">
        <f>'[2]25'!D80</f>
        <v>0</v>
      </c>
      <c r="E78" s="195">
        <f>'[2]25'!E80</f>
        <v>0</v>
      </c>
      <c r="F78" s="15">
        <f t="shared" si="16"/>
        <v>72</v>
      </c>
      <c r="G78" s="194">
        <f>'[2]25'!H80</f>
        <v>37</v>
      </c>
      <c r="H78" s="195">
        <f>'[2]25'!I80</f>
        <v>0</v>
      </c>
      <c r="I78" s="195">
        <f>'[2]25'!J80</f>
        <v>0</v>
      </c>
      <c r="J78" s="195">
        <f>'[2]25'!K80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'[2]25'!B81</f>
        <v>42</v>
      </c>
      <c r="C79" s="195">
        <f>'[2]25'!C81</f>
        <v>30</v>
      </c>
      <c r="D79" s="195">
        <f>'[2]25'!D81</f>
        <v>0</v>
      </c>
      <c r="E79" s="195">
        <f>'[2]25'!E81</f>
        <v>0</v>
      </c>
      <c r="F79" s="15">
        <f t="shared" si="16"/>
        <v>72</v>
      </c>
      <c r="G79" s="194">
        <f>'[2]25'!H81</f>
        <v>37</v>
      </c>
      <c r="H79" s="195">
        <f>'[2]25'!I81</f>
        <v>0</v>
      </c>
      <c r="I79" s="195">
        <f>'[2]25'!J81</f>
        <v>0</v>
      </c>
      <c r="J79" s="195">
        <f>'[2]25'!K81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'[2]25'!B82</f>
        <v>42</v>
      </c>
      <c r="C80" s="195">
        <f>'[2]25'!C82</f>
        <v>30</v>
      </c>
      <c r="D80" s="195">
        <f>'[2]25'!D82</f>
        <v>0</v>
      </c>
      <c r="E80" s="195">
        <f>'[2]25'!E82</f>
        <v>0</v>
      </c>
      <c r="F80" s="15">
        <f t="shared" si="16"/>
        <v>72</v>
      </c>
      <c r="G80" s="194">
        <f>'[2]25'!H82</f>
        <v>37</v>
      </c>
      <c r="H80" s="195">
        <f>'[2]25'!I82</f>
        <v>0</v>
      </c>
      <c r="I80" s="195">
        <f>'[2]25'!J82</f>
        <v>0</v>
      </c>
      <c r="J80" s="195">
        <f>'[2]25'!K82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'[2]25'!B83</f>
        <v>42</v>
      </c>
      <c r="C81" s="195">
        <f>'[2]25'!C83</f>
        <v>30</v>
      </c>
      <c r="D81" s="195">
        <f>'[2]25'!D83</f>
        <v>0</v>
      </c>
      <c r="E81" s="195">
        <f>'[2]25'!E83</f>
        <v>0</v>
      </c>
      <c r="F81" s="15">
        <f t="shared" si="16"/>
        <v>72</v>
      </c>
      <c r="G81" s="194">
        <f>'[2]25'!H83</f>
        <v>37</v>
      </c>
      <c r="H81" s="195">
        <f>'[2]25'!I83</f>
        <v>0</v>
      </c>
      <c r="I81" s="195">
        <f>'[2]25'!J83</f>
        <v>0</v>
      </c>
      <c r="J81" s="195">
        <f>'[2]25'!K83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'[2]25'!B84</f>
        <v>42</v>
      </c>
      <c r="C82" s="195">
        <f>'[2]25'!C84</f>
        <v>30</v>
      </c>
      <c r="D82" s="195">
        <f>'[2]25'!D84</f>
        <v>0</v>
      </c>
      <c r="E82" s="195">
        <f>'[2]25'!E84</f>
        <v>0</v>
      </c>
      <c r="F82" s="15">
        <f t="shared" si="16"/>
        <v>72</v>
      </c>
      <c r="G82" s="194">
        <f>'[2]25'!H84</f>
        <v>37</v>
      </c>
      <c r="H82" s="195">
        <f>'[2]25'!I84</f>
        <v>0</v>
      </c>
      <c r="I82" s="195">
        <f>'[2]25'!J84</f>
        <v>0</v>
      </c>
      <c r="J82" s="195">
        <f>'[2]25'!K84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'[2]25'!B85</f>
        <v>42</v>
      </c>
      <c r="C83" s="195">
        <f>'[2]25'!C85</f>
        <v>30</v>
      </c>
      <c r="D83" s="195">
        <f>'[2]25'!D85</f>
        <v>0</v>
      </c>
      <c r="E83" s="195">
        <f>'[2]25'!E85</f>
        <v>0</v>
      </c>
      <c r="F83" s="15">
        <f t="shared" si="16"/>
        <v>72</v>
      </c>
      <c r="G83" s="194">
        <f>'[2]25'!H85</f>
        <v>37</v>
      </c>
      <c r="H83" s="195">
        <f>'[2]25'!I85</f>
        <v>0</v>
      </c>
      <c r="I83" s="195">
        <f>'[2]25'!J85</f>
        <v>0</v>
      </c>
      <c r="J83" s="195">
        <f>'[2]25'!K85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'[2]25'!B86</f>
        <v>42</v>
      </c>
      <c r="C84" s="195">
        <f>'[2]25'!C86</f>
        <v>30</v>
      </c>
      <c r="D84" s="195">
        <f>'[2]25'!D86</f>
        <v>0</v>
      </c>
      <c r="E84" s="195">
        <f>'[2]25'!E86</f>
        <v>0</v>
      </c>
      <c r="F84" s="15">
        <f t="shared" si="16"/>
        <v>72</v>
      </c>
      <c r="G84" s="194">
        <f>'[2]25'!H86</f>
        <v>38</v>
      </c>
      <c r="H84" s="195">
        <f>'[2]25'!I86</f>
        <v>0</v>
      </c>
      <c r="I84" s="195">
        <f>'[2]25'!J86</f>
        <v>0</v>
      </c>
      <c r="J84" s="195">
        <f>'[2]25'!K86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'[2]25'!B87</f>
        <v>42</v>
      </c>
      <c r="C85" s="195">
        <f>'[2]25'!C87</f>
        <v>30</v>
      </c>
      <c r="D85" s="195">
        <f>'[2]25'!D87</f>
        <v>0</v>
      </c>
      <c r="E85" s="195">
        <f>'[2]25'!E87</f>
        <v>0</v>
      </c>
      <c r="F85" s="15">
        <f t="shared" si="16"/>
        <v>72</v>
      </c>
      <c r="G85" s="194">
        <f>'[2]25'!H87</f>
        <v>38</v>
      </c>
      <c r="H85" s="195">
        <f>'[2]25'!I87</f>
        <v>0</v>
      </c>
      <c r="I85" s="195">
        <f>'[2]25'!J87</f>
        <v>0</v>
      </c>
      <c r="J85" s="195">
        <f>'[2]25'!K87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'[2]25'!B88</f>
        <v>42</v>
      </c>
      <c r="C86" s="195">
        <f>'[2]25'!C88</f>
        <v>30</v>
      </c>
      <c r="D86" s="195">
        <f>'[2]25'!D88</f>
        <v>0</v>
      </c>
      <c r="E86" s="195">
        <f>'[2]25'!E88</f>
        <v>0</v>
      </c>
      <c r="F86" s="15">
        <f t="shared" si="16"/>
        <v>72</v>
      </c>
      <c r="G86" s="194">
        <f>'[2]25'!H88</f>
        <v>38</v>
      </c>
      <c r="H86" s="195">
        <f>'[2]25'!I88</f>
        <v>0</v>
      </c>
      <c r="I86" s="195">
        <f>'[2]25'!J88</f>
        <v>0</v>
      </c>
      <c r="J86" s="195">
        <f>'[2]25'!K88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'[2]25'!B89</f>
        <v>42</v>
      </c>
      <c r="C87" s="195">
        <f>'[2]25'!C89</f>
        <v>30</v>
      </c>
      <c r="D87" s="195">
        <f>'[2]25'!D89</f>
        <v>0</v>
      </c>
      <c r="E87" s="195">
        <f>'[2]25'!E89</f>
        <v>0</v>
      </c>
      <c r="F87" s="15">
        <f t="shared" si="16"/>
        <v>72</v>
      </c>
      <c r="G87" s="194">
        <f>'[2]25'!H89</f>
        <v>38</v>
      </c>
      <c r="H87" s="195">
        <f>'[2]25'!I89</f>
        <v>0</v>
      </c>
      <c r="I87" s="195">
        <f>'[2]25'!J89</f>
        <v>0</v>
      </c>
      <c r="J87" s="195">
        <f>'[2]25'!K89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'[2]25'!B90</f>
        <v>42</v>
      </c>
      <c r="C88" s="195">
        <f>'[2]25'!C90</f>
        <v>30</v>
      </c>
      <c r="D88" s="195">
        <f>'[2]25'!D90</f>
        <v>0</v>
      </c>
      <c r="E88" s="195">
        <f>'[2]25'!E90</f>
        <v>0</v>
      </c>
      <c r="F88" s="15">
        <f t="shared" si="16"/>
        <v>72</v>
      </c>
      <c r="G88" s="194">
        <f>'[2]25'!H90</f>
        <v>38</v>
      </c>
      <c r="H88" s="195">
        <f>'[2]25'!I90</f>
        <v>0</v>
      </c>
      <c r="I88" s="195">
        <f>'[2]25'!J90</f>
        <v>0</v>
      </c>
      <c r="J88" s="195">
        <f>'[2]25'!K90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'[2]25'!B91</f>
        <v>42</v>
      </c>
      <c r="C89" s="195">
        <f>'[2]25'!C91</f>
        <v>30</v>
      </c>
      <c r="D89" s="195">
        <f>'[2]25'!D91</f>
        <v>0</v>
      </c>
      <c r="E89" s="195">
        <f>'[2]25'!E91</f>
        <v>0</v>
      </c>
      <c r="F89" s="15">
        <f t="shared" si="16"/>
        <v>72</v>
      </c>
      <c r="G89" s="194">
        <f>'[2]25'!H91</f>
        <v>38</v>
      </c>
      <c r="H89" s="195">
        <f>'[2]25'!I91</f>
        <v>0</v>
      </c>
      <c r="I89" s="195">
        <f>'[2]25'!J91</f>
        <v>0</v>
      </c>
      <c r="J89" s="195">
        <f>'[2]25'!K91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'[2]25'!B92</f>
        <v>42</v>
      </c>
      <c r="C90" s="195">
        <f>'[2]25'!C92</f>
        <v>30</v>
      </c>
      <c r="D90" s="195">
        <f>'[2]25'!D92</f>
        <v>0</v>
      </c>
      <c r="E90" s="195">
        <f>'[2]25'!E92</f>
        <v>0</v>
      </c>
      <c r="F90" s="15">
        <f t="shared" si="16"/>
        <v>72</v>
      </c>
      <c r="G90" s="194">
        <f>'[2]25'!H92</f>
        <v>38</v>
      </c>
      <c r="H90" s="195">
        <f>'[2]25'!I92</f>
        <v>0</v>
      </c>
      <c r="I90" s="195">
        <f>'[2]25'!J92</f>
        <v>0</v>
      </c>
      <c r="J90" s="195">
        <f>'[2]25'!K92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'[2]25'!B93</f>
        <v>42</v>
      </c>
      <c r="C91" s="195">
        <f>'[2]25'!C93</f>
        <v>30</v>
      </c>
      <c r="D91" s="195">
        <f>'[2]25'!D93</f>
        <v>0</v>
      </c>
      <c r="E91" s="195">
        <f>'[2]25'!E93</f>
        <v>0</v>
      </c>
      <c r="F91" s="15">
        <f t="shared" si="16"/>
        <v>72</v>
      </c>
      <c r="G91" s="194">
        <f>'[2]25'!H93</f>
        <v>38</v>
      </c>
      <c r="H91" s="195">
        <f>'[2]25'!I93</f>
        <v>0</v>
      </c>
      <c r="I91" s="195">
        <f>'[2]25'!J93</f>
        <v>0</v>
      </c>
      <c r="J91" s="195">
        <f>'[2]25'!K93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'[2]25'!B94</f>
        <v>42</v>
      </c>
      <c r="C92" s="195">
        <f>'[2]25'!C94</f>
        <v>30</v>
      </c>
      <c r="D92" s="195">
        <f>'[2]25'!D94</f>
        <v>0</v>
      </c>
      <c r="E92" s="195">
        <f>'[2]25'!E94</f>
        <v>0</v>
      </c>
      <c r="F92" s="15">
        <f t="shared" si="16"/>
        <v>72</v>
      </c>
      <c r="G92" s="194">
        <f>'[2]25'!H94</f>
        <v>38</v>
      </c>
      <c r="H92" s="195">
        <f>'[2]25'!I94</f>
        <v>0</v>
      </c>
      <c r="I92" s="195">
        <f>'[2]25'!J94</f>
        <v>0</v>
      </c>
      <c r="J92" s="195">
        <f>'[2]25'!K94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'[2]25'!B95</f>
        <v>42</v>
      </c>
      <c r="C93" s="195">
        <f>'[2]25'!C95</f>
        <v>30</v>
      </c>
      <c r="D93" s="195">
        <f>'[2]25'!D95</f>
        <v>0</v>
      </c>
      <c r="E93" s="195">
        <f>'[2]25'!E95</f>
        <v>0</v>
      </c>
      <c r="F93" s="15">
        <f t="shared" si="16"/>
        <v>72</v>
      </c>
      <c r="G93" s="194">
        <f>'[2]25'!H95</f>
        <v>38</v>
      </c>
      <c r="H93" s="195">
        <f>'[2]25'!I95</f>
        <v>0</v>
      </c>
      <c r="I93" s="195">
        <f>'[2]25'!J95</f>
        <v>0</v>
      </c>
      <c r="J93" s="195">
        <f>'[2]25'!K95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'[2]25'!B96</f>
        <v>42</v>
      </c>
      <c r="C94" s="195">
        <f>'[2]25'!C96</f>
        <v>30</v>
      </c>
      <c r="D94" s="195">
        <f>'[2]25'!D96</f>
        <v>0</v>
      </c>
      <c r="E94" s="195">
        <f>'[2]25'!E96</f>
        <v>0</v>
      </c>
      <c r="F94" s="15">
        <f t="shared" si="16"/>
        <v>72</v>
      </c>
      <c r="G94" s="194">
        <f>'[2]25'!H96</f>
        <v>38</v>
      </c>
      <c r="H94" s="195">
        <f>'[2]25'!I96</f>
        <v>0</v>
      </c>
      <c r="I94" s="195">
        <f>'[2]25'!J96</f>
        <v>0</v>
      </c>
      <c r="J94" s="195">
        <f>'[2]25'!K96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'[2]25'!B97</f>
        <v>42</v>
      </c>
      <c r="C95" s="195">
        <f>'[2]25'!C97</f>
        <v>30</v>
      </c>
      <c r="D95" s="195">
        <f>'[2]25'!D97</f>
        <v>0</v>
      </c>
      <c r="E95" s="195">
        <f>'[2]25'!E97</f>
        <v>0</v>
      </c>
      <c r="F95" s="15">
        <f t="shared" si="16"/>
        <v>72</v>
      </c>
      <c r="G95" s="194">
        <f>'[2]25'!H97</f>
        <v>38</v>
      </c>
      <c r="H95" s="195">
        <f>'[2]25'!I97</f>
        <v>0</v>
      </c>
      <c r="I95" s="195">
        <f>'[2]25'!J97</f>
        <v>0</v>
      </c>
      <c r="J95" s="195">
        <f>'[2]25'!K97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'[2]25'!B98</f>
        <v>42</v>
      </c>
      <c r="C96" s="195">
        <f>'[2]25'!C98</f>
        <v>30</v>
      </c>
      <c r="D96" s="195">
        <f>'[2]25'!D98</f>
        <v>0</v>
      </c>
      <c r="E96" s="195">
        <f>'[2]25'!E98</f>
        <v>0</v>
      </c>
      <c r="F96" s="15">
        <f t="shared" si="16"/>
        <v>72</v>
      </c>
      <c r="G96" s="194">
        <f>'[2]25'!H98</f>
        <v>38</v>
      </c>
      <c r="H96" s="195">
        <f>'[2]25'!I98</f>
        <v>0</v>
      </c>
      <c r="I96" s="195">
        <f>'[2]25'!J98</f>
        <v>0</v>
      </c>
      <c r="J96" s="195">
        <f>'[2]25'!K98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'[2]25'!B99</f>
        <v>42</v>
      </c>
      <c r="C97" s="195">
        <f>'[2]25'!C99</f>
        <v>30</v>
      </c>
      <c r="D97" s="195">
        <f>'[2]25'!D99</f>
        <v>0</v>
      </c>
      <c r="E97" s="195">
        <f>'[2]25'!E99</f>
        <v>0</v>
      </c>
      <c r="F97" s="15">
        <f t="shared" si="16"/>
        <v>72</v>
      </c>
      <c r="G97" s="194">
        <f>'[2]25'!H99</f>
        <v>38</v>
      </c>
      <c r="H97" s="195">
        <f>'[2]25'!I99</f>
        <v>0</v>
      </c>
      <c r="I97" s="195">
        <f>'[2]25'!J99</f>
        <v>0</v>
      </c>
      <c r="J97" s="195">
        <f>'[2]25'!K99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'[2]25'!B100</f>
        <v>42</v>
      </c>
      <c r="C98" s="195">
        <f>'[2]25'!C100</f>
        <v>30</v>
      </c>
      <c r="D98" s="195">
        <f>'[2]25'!D100</f>
        <v>0</v>
      </c>
      <c r="E98" s="195">
        <f>'[2]25'!E100</f>
        <v>0</v>
      </c>
      <c r="F98" s="15">
        <f t="shared" si="16"/>
        <v>72</v>
      </c>
      <c r="G98" s="194">
        <f>'[2]25'!H100</f>
        <v>38</v>
      </c>
      <c r="H98" s="195">
        <f>'[2]25'!I100</f>
        <v>0</v>
      </c>
      <c r="I98" s="195">
        <f>'[2]25'!J100</f>
        <v>0</v>
      </c>
      <c r="J98" s="195">
        <f>'[2]25'!K100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0.89900000000000002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0.89900000000000002</v>
      </c>
      <c r="L99" s="128">
        <f t="shared" si="17"/>
        <v>2.4E-2</v>
      </c>
      <c r="M99" s="128">
        <f t="shared" si="17"/>
        <v>0.88939999999999864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0.88939999999999864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45255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1010</v>
      </c>
      <c r="G3" s="16">
        <f>'[3]25'!G5</f>
        <v>0</v>
      </c>
      <c r="H3" s="17">
        <f>SUM(B3:G3)</f>
        <v>1330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25.47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25.47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-1.5199999999999996</v>
      </c>
      <c r="BQ3" s="139">
        <f>BM3-BO3</f>
        <v>-0.96999999999999886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1010</v>
      </c>
      <c r="G4" s="16">
        <f>'[3]25'!G6</f>
        <v>0</v>
      </c>
      <c r="H4" s="17">
        <f>SUM(B4:G4)</f>
        <v>1330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25.47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25.47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-1.5199999999999996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1010</v>
      </c>
      <c r="G5" s="16">
        <f>'[3]25'!G7</f>
        <v>0</v>
      </c>
      <c r="H5" s="17">
        <f t="shared" ref="H5:H68" si="27">SUM(B5:G5)</f>
        <v>1330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25.47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25.47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-1.5199999999999996</v>
      </c>
      <c r="BQ5" s="139">
        <f t="shared" si="26"/>
        <v>-0.96999999999999886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1010</v>
      </c>
      <c r="G6" s="16">
        <f>'[3]25'!G8</f>
        <v>0</v>
      </c>
      <c r="H6" s="17">
        <f t="shared" si="27"/>
        <v>1330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25.47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25.47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-1.5199999999999996</v>
      </c>
      <c r="BQ6" s="139">
        <f t="shared" si="26"/>
        <v>-0.96999999999999886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1010</v>
      </c>
      <c r="G7" s="16">
        <f>'[3]25'!G9</f>
        <v>0</v>
      </c>
      <c r="H7" s="17">
        <f t="shared" si="27"/>
        <v>1330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25.47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25.47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-1.5199999999999996</v>
      </c>
      <c r="BQ7" s="139">
        <f t="shared" si="26"/>
        <v>-0.96999999999999886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1010</v>
      </c>
      <c r="G8" s="16">
        <f>'[3]25'!G10</f>
        <v>0</v>
      </c>
      <c r="H8" s="17">
        <f t="shared" si="27"/>
        <v>1330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25.47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25.47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-1.5199999999999996</v>
      </c>
      <c r="BQ8" s="139">
        <f t="shared" si="26"/>
        <v>-0.96999999999999886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1010</v>
      </c>
      <c r="G9" s="16">
        <f>'[3]25'!G11</f>
        <v>0</v>
      </c>
      <c r="H9" s="17">
        <f t="shared" si="27"/>
        <v>1330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25.47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25.47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-1.5199999999999996</v>
      </c>
      <c r="BQ9" s="139">
        <f t="shared" si="26"/>
        <v>-0.96999999999999886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1010</v>
      </c>
      <c r="G10" s="16">
        <f>'[3]25'!G12</f>
        <v>0</v>
      </c>
      <c r="H10" s="17">
        <f t="shared" si="27"/>
        <v>1330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25.47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25.47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-1.5199999999999996</v>
      </c>
      <c r="BQ10" s="139">
        <f t="shared" si="26"/>
        <v>-0.96999999999999886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1010</v>
      </c>
      <c r="G11" s="16">
        <f>'[3]25'!G13</f>
        <v>0</v>
      </c>
      <c r="H11" s="17">
        <f t="shared" si="27"/>
        <v>1330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25.47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25.47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-1.5199999999999996</v>
      </c>
      <c r="BQ11" s="139">
        <f t="shared" si="26"/>
        <v>-0.96999999999999886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1010</v>
      </c>
      <c r="G12" s="16">
        <f>'[3]25'!G14</f>
        <v>0</v>
      </c>
      <c r="H12" s="17">
        <f t="shared" si="27"/>
        <v>1330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25.47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25.47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-1.5199999999999996</v>
      </c>
      <c r="BQ12" s="139">
        <f t="shared" si="26"/>
        <v>-0.96999999999999886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1010</v>
      </c>
      <c r="G13" s="16">
        <f>'[3]25'!G15</f>
        <v>0</v>
      </c>
      <c r="H13" s="17">
        <f t="shared" si="27"/>
        <v>1330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1010</v>
      </c>
      <c r="G14" s="16">
        <f>'[3]25'!G16</f>
        <v>0</v>
      </c>
      <c r="H14" s="17">
        <f t="shared" si="27"/>
        <v>1330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1010</v>
      </c>
      <c r="G15" s="16">
        <f>'[3]25'!G17</f>
        <v>0</v>
      </c>
      <c r="H15" s="17">
        <f t="shared" si="27"/>
        <v>1330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1010</v>
      </c>
      <c r="G16" s="16">
        <f>'[3]25'!G18</f>
        <v>0</v>
      </c>
      <c r="H16" s="17">
        <f t="shared" si="27"/>
        <v>1330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1010</v>
      </c>
      <c r="G17" s="16">
        <f>'[3]25'!G19</f>
        <v>0</v>
      </c>
      <c r="H17" s="17">
        <f t="shared" si="27"/>
        <v>1330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1010</v>
      </c>
      <c r="G18" s="16">
        <f>'[3]25'!G20</f>
        <v>0</v>
      </c>
      <c r="H18" s="17">
        <f t="shared" si="27"/>
        <v>1330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1010</v>
      </c>
      <c r="G19" s="16">
        <f>'[3]25'!G21</f>
        <v>0</v>
      </c>
      <c r="H19" s="17">
        <f t="shared" si="27"/>
        <v>1330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1010</v>
      </c>
      <c r="G20" s="16">
        <f>'[3]25'!G22</f>
        <v>0</v>
      </c>
      <c r="H20" s="17">
        <f t="shared" si="27"/>
        <v>1330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1010</v>
      </c>
      <c r="G21" s="16">
        <f>'[3]25'!G23</f>
        <v>0</v>
      </c>
      <c r="H21" s="17">
        <f t="shared" si="27"/>
        <v>1330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1010</v>
      </c>
      <c r="G22" s="16">
        <f>'[3]25'!G24</f>
        <v>0</v>
      </c>
      <c r="H22" s="17">
        <f t="shared" si="27"/>
        <v>1330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1010</v>
      </c>
      <c r="G23" s="16">
        <f>'[3]25'!G25</f>
        <v>0</v>
      </c>
      <c r="H23" s="17">
        <f t="shared" si="27"/>
        <v>1330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1010</v>
      </c>
      <c r="G24" s="16">
        <f>'[3]25'!G26</f>
        <v>0</v>
      </c>
      <c r="H24" s="17">
        <f t="shared" si="27"/>
        <v>1330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1010</v>
      </c>
      <c r="G25" s="16">
        <f>'[3]25'!G27</f>
        <v>0</v>
      </c>
      <c r="H25" s="17">
        <f t="shared" si="27"/>
        <v>1330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1010</v>
      </c>
      <c r="G26" s="16">
        <f>'[3]25'!G28</f>
        <v>0</v>
      </c>
      <c r="H26" s="17">
        <f t="shared" si="27"/>
        <v>1330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1010</v>
      </c>
      <c r="G27" s="16">
        <f>'[3]25'!G29</f>
        <v>0</v>
      </c>
      <c r="H27" s="17">
        <f t="shared" si="27"/>
        <v>1330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25.47</v>
      </c>
      <c r="AU27" s="8">
        <v>30.85</v>
      </c>
      <c r="AW27" s="198">
        <v>26.42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26.42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25.47</v>
      </c>
      <c r="BM27" s="8">
        <f t="shared" si="22"/>
        <v>30.85</v>
      </c>
      <c r="BN27" s="8">
        <f t="shared" si="23"/>
        <v>26.42</v>
      </c>
      <c r="BO27" s="8">
        <f t="shared" si="24"/>
        <v>32</v>
      </c>
      <c r="BP27" s="139">
        <f t="shared" si="25"/>
        <v>-0.95000000000000284</v>
      </c>
      <c r="BQ27" s="139">
        <f t="shared" si="26"/>
        <v>-1.1499999999999986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1010</v>
      </c>
      <c r="G28" s="16">
        <f>'[3]25'!G30</f>
        <v>0</v>
      </c>
      <c r="H28" s="17">
        <f t="shared" si="27"/>
        <v>1330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25.47</v>
      </c>
      <c r="AU28" s="8">
        <v>30.85</v>
      </c>
      <c r="AW28" s="198">
        <v>26.42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26.42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25.47</v>
      </c>
      <c r="BM28" s="8">
        <f t="shared" si="22"/>
        <v>30.85</v>
      </c>
      <c r="BN28" s="8">
        <f t="shared" si="23"/>
        <v>26.42</v>
      </c>
      <c r="BO28" s="8">
        <f t="shared" si="24"/>
        <v>32</v>
      </c>
      <c r="BP28" s="139">
        <f t="shared" si="25"/>
        <v>-0.95000000000000284</v>
      </c>
      <c r="BQ28" s="139">
        <f t="shared" si="26"/>
        <v>-1.1499999999999986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1010</v>
      </c>
      <c r="G29" s="16">
        <f>'[3]25'!G31</f>
        <v>0</v>
      </c>
      <c r="H29" s="17">
        <f t="shared" si="27"/>
        <v>1330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25.47</v>
      </c>
      <c r="AU29" s="8">
        <v>30.85</v>
      </c>
      <c r="AW29" s="198">
        <v>26.42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26.42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25.47</v>
      </c>
      <c r="BM29" s="8">
        <f t="shared" si="22"/>
        <v>30.85</v>
      </c>
      <c r="BN29" s="8">
        <f t="shared" si="23"/>
        <v>26.42</v>
      </c>
      <c r="BO29" s="8">
        <f t="shared" si="24"/>
        <v>32</v>
      </c>
      <c r="BP29" s="139">
        <f t="shared" si="25"/>
        <v>-0.95000000000000284</v>
      </c>
      <c r="BQ29" s="139">
        <f t="shared" si="26"/>
        <v>-1.1499999999999986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1010</v>
      </c>
      <c r="G30" s="16">
        <f>'[3]25'!G32</f>
        <v>0</v>
      </c>
      <c r="H30" s="17">
        <f t="shared" si="27"/>
        <v>1330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211.57999999999998</v>
      </c>
      <c r="AT30" s="8">
        <v>25.47</v>
      </c>
      <c r="AU30" s="8">
        <v>30.85</v>
      </c>
      <c r="AW30" s="198">
        <v>26.42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26.42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25.47</v>
      </c>
      <c r="BM30" s="8">
        <f t="shared" si="22"/>
        <v>30.85</v>
      </c>
      <c r="BN30" s="8">
        <f t="shared" si="23"/>
        <v>26.42</v>
      </c>
      <c r="BO30" s="8">
        <f t="shared" si="24"/>
        <v>32</v>
      </c>
      <c r="BP30" s="139">
        <f t="shared" si="25"/>
        <v>-0.95000000000000284</v>
      </c>
      <c r="BQ30" s="139">
        <f t="shared" si="26"/>
        <v>-1.1499999999999986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1010</v>
      </c>
      <c r="G31" s="16">
        <f>'[3]25'!G33</f>
        <v>0</v>
      </c>
      <c r="H31" s="17">
        <f t="shared" si="27"/>
        <v>1330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26.42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26.42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211.57999999999998</v>
      </c>
      <c r="AT31" s="8">
        <v>25.47</v>
      </c>
      <c r="AU31" s="8">
        <v>30.85</v>
      </c>
      <c r="AW31" s="198">
        <v>26.42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26.42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25.47</v>
      </c>
      <c r="BM31" s="8">
        <f t="shared" si="22"/>
        <v>30.85</v>
      </c>
      <c r="BN31" s="8">
        <f t="shared" si="23"/>
        <v>26.42</v>
      </c>
      <c r="BO31" s="8">
        <f t="shared" si="24"/>
        <v>32</v>
      </c>
      <c r="BP31" s="139">
        <f t="shared" si="25"/>
        <v>-0.95000000000000284</v>
      </c>
      <c r="BQ31" s="139">
        <f t="shared" si="26"/>
        <v>-1.1499999999999986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1010</v>
      </c>
      <c r="G32" s="16">
        <f>'[3]25'!G34</f>
        <v>0</v>
      </c>
      <c r="H32" s="17">
        <f t="shared" si="27"/>
        <v>1330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24.17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24.17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213.82999999999998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213.82999999999998</v>
      </c>
      <c r="AT32" s="8">
        <v>23.3</v>
      </c>
      <c r="AU32" s="8">
        <v>30.85</v>
      </c>
      <c r="AW32" s="198">
        <v>24.17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24.17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23.3</v>
      </c>
      <c r="BM32" s="8">
        <f t="shared" si="22"/>
        <v>30.85</v>
      </c>
      <c r="BN32" s="8">
        <f t="shared" si="23"/>
        <v>24.17</v>
      </c>
      <c r="BO32" s="8">
        <f t="shared" si="24"/>
        <v>32</v>
      </c>
      <c r="BP32" s="139">
        <f t="shared" si="25"/>
        <v>-0.87000000000000099</v>
      </c>
      <c r="BQ32" s="139">
        <f t="shared" si="26"/>
        <v>-1.1499999999999986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1010</v>
      </c>
      <c r="G33" s="16">
        <f>'[3]25'!G35</f>
        <v>0</v>
      </c>
      <c r="H33" s="17">
        <f t="shared" si="27"/>
        <v>1330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24.17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24.17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213.82999999999998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213.82999999999998</v>
      </c>
      <c r="AT33" s="8">
        <v>23.3</v>
      </c>
      <c r="AU33" s="8">
        <v>30.85</v>
      </c>
      <c r="AW33" s="198">
        <v>24.17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24.17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23.3</v>
      </c>
      <c r="BM33" s="8">
        <f t="shared" si="22"/>
        <v>30.85</v>
      </c>
      <c r="BN33" s="8">
        <f t="shared" si="23"/>
        <v>24.17</v>
      </c>
      <c r="BO33" s="8">
        <f t="shared" si="24"/>
        <v>32</v>
      </c>
      <c r="BP33" s="139">
        <f t="shared" si="25"/>
        <v>-0.87000000000000099</v>
      </c>
      <c r="BQ33" s="139">
        <f t="shared" si="26"/>
        <v>-1.1499999999999986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1010</v>
      </c>
      <c r="G34" s="16">
        <f>'[3]25'!G36</f>
        <v>0</v>
      </c>
      <c r="H34" s="17">
        <f t="shared" si="27"/>
        <v>1330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24.17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24.17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213.82999999999998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213.82999999999998</v>
      </c>
      <c r="AT34" s="8">
        <v>23.3</v>
      </c>
      <c r="AU34" s="8">
        <v>30.85</v>
      </c>
      <c r="AW34" s="198">
        <v>24.17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24.17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23.3</v>
      </c>
      <c r="BM34" s="8">
        <f t="shared" si="22"/>
        <v>30.85</v>
      </c>
      <c r="BN34" s="8">
        <f t="shared" si="23"/>
        <v>24.17</v>
      </c>
      <c r="BO34" s="8">
        <f t="shared" si="24"/>
        <v>32</v>
      </c>
      <c r="BP34" s="139">
        <f t="shared" si="25"/>
        <v>-0.87000000000000099</v>
      </c>
      <c r="BQ34" s="139">
        <f t="shared" si="26"/>
        <v>-1.1499999999999986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1010</v>
      </c>
      <c r="G35" s="16">
        <f>'[3]25'!G37</f>
        <v>0</v>
      </c>
      <c r="H35" s="17">
        <f t="shared" si="27"/>
        <v>1330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25.47</v>
      </c>
      <c r="AU35" s="8">
        <v>30.85</v>
      </c>
      <c r="AW35" s="198">
        <v>26.42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26.42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25.47</v>
      </c>
      <c r="BM35" s="8">
        <f t="shared" si="22"/>
        <v>30.85</v>
      </c>
      <c r="BN35" s="8">
        <f t="shared" si="23"/>
        <v>26.42</v>
      </c>
      <c r="BO35" s="8">
        <f t="shared" si="24"/>
        <v>32</v>
      </c>
      <c r="BP35" s="139">
        <f t="shared" si="25"/>
        <v>-0.95000000000000284</v>
      </c>
      <c r="BQ35" s="139">
        <f t="shared" si="26"/>
        <v>-1.1499999999999986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1010</v>
      </c>
      <c r="G36" s="16">
        <f>'[3]25'!G38</f>
        <v>0</v>
      </c>
      <c r="H36" s="17">
        <f t="shared" si="27"/>
        <v>1330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25.47</v>
      </c>
      <c r="AU36" s="8">
        <v>30.85</v>
      </c>
      <c r="AW36" s="198">
        <v>26.42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26.42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25.47</v>
      </c>
      <c r="BM36" s="8">
        <f t="shared" si="22"/>
        <v>30.85</v>
      </c>
      <c r="BN36" s="8">
        <f t="shared" si="23"/>
        <v>26.42</v>
      </c>
      <c r="BO36" s="8">
        <f t="shared" si="24"/>
        <v>32</v>
      </c>
      <c r="BP36" s="139">
        <f t="shared" si="25"/>
        <v>-0.95000000000000284</v>
      </c>
      <c r="BQ36" s="139">
        <f t="shared" si="26"/>
        <v>-1.1499999999999986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1010</v>
      </c>
      <c r="G37" s="16">
        <f>'[3]25'!G39</f>
        <v>0</v>
      </c>
      <c r="H37" s="17">
        <f t="shared" si="27"/>
        <v>1330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T37" s="8">
        <v>25.47</v>
      </c>
      <c r="AU37" s="8">
        <v>30.85</v>
      </c>
      <c r="AW37" s="198">
        <v>26.42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26.42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25.47</v>
      </c>
      <c r="BM37" s="8">
        <f t="shared" si="22"/>
        <v>30.85</v>
      </c>
      <c r="BN37" s="8">
        <f t="shared" si="23"/>
        <v>26.42</v>
      </c>
      <c r="BO37" s="8">
        <f t="shared" si="24"/>
        <v>32</v>
      </c>
      <c r="BP37" s="139">
        <f t="shared" si="25"/>
        <v>-0.95000000000000284</v>
      </c>
      <c r="BQ37" s="139">
        <f t="shared" si="26"/>
        <v>-1.1499999999999986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1010</v>
      </c>
      <c r="G38" s="16">
        <f>'[3]25'!G40</f>
        <v>0</v>
      </c>
      <c r="H38" s="17">
        <f t="shared" si="27"/>
        <v>1330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211.57999999999998</v>
      </c>
      <c r="AT38" s="8">
        <v>25.47</v>
      </c>
      <c r="AU38" s="8">
        <v>30.85</v>
      </c>
      <c r="AW38" s="198">
        <v>26.42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26.42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25.47</v>
      </c>
      <c r="BM38" s="8">
        <f t="shared" si="22"/>
        <v>30.85</v>
      </c>
      <c r="BN38" s="8">
        <f t="shared" si="23"/>
        <v>26.42</v>
      </c>
      <c r="BO38" s="8">
        <f t="shared" si="24"/>
        <v>32</v>
      </c>
      <c r="BP38" s="139">
        <f t="shared" si="25"/>
        <v>-0.95000000000000284</v>
      </c>
      <c r="BQ38" s="139">
        <f t="shared" si="26"/>
        <v>-1.1499999999999986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1010</v>
      </c>
      <c r="G39" s="16">
        <f>'[3]25'!G41</f>
        <v>0</v>
      </c>
      <c r="H39" s="17">
        <f t="shared" si="27"/>
        <v>1330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T39" s="8">
        <v>25.47</v>
      </c>
      <c r="AU39" s="8">
        <v>30.85</v>
      </c>
      <c r="AW39" s="198">
        <v>26.42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26.42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25.47</v>
      </c>
      <c r="BM39" s="8">
        <f t="shared" si="22"/>
        <v>30.85</v>
      </c>
      <c r="BN39" s="8">
        <f t="shared" si="23"/>
        <v>26.42</v>
      </c>
      <c r="BO39" s="8">
        <f t="shared" si="24"/>
        <v>32</v>
      </c>
      <c r="BP39" s="139">
        <f t="shared" si="25"/>
        <v>-0.95000000000000284</v>
      </c>
      <c r="BQ39" s="139">
        <f t="shared" si="26"/>
        <v>-1.1499999999999986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1010</v>
      </c>
      <c r="G40" s="16">
        <f>'[3]25'!G42</f>
        <v>0</v>
      </c>
      <c r="H40" s="17">
        <f t="shared" si="27"/>
        <v>1330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T40" s="8">
        <v>25.47</v>
      </c>
      <c r="AU40" s="8">
        <v>30.85</v>
      </c>
      <c r="AW40" s="198">
        <v>26.42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26.42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25.47</v>
      </c>
      <c r="BM40" s="8">
        <f t="shared" si="22"/>
        <v>30.85</v>
      </c>
      <c r="BN40" s="8">
        <f t="shared" si="23"/>
        <v>26.42</v>
      </c>
      <c r="BO40" s="8">
        <f t="shared" si="24"/>
        <v>32</v>
      </c>
      <c r="BP40" s="139">
        <f t="shared" si="25"/>
        <v>-0.95000000000000284</v>
      </c>
      <c r="BQ40" s="139">
        <f t="shared" si="26"/>
        <v>-1.1499999999999986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1010</v>
      </c>
      <c r="G41" s="16">
        <f>'[3]25'!G43</f>
        <v>0</v>
      </c>
      <c r="H41" s="17">
        <f t="shared" si="27"/>
        <v>1330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T41" s="8">
        <v>25.47</v>
      </c>
      <c r="AU41" s="8">
        <v>30.85</v>
      </c>
      <c r="AW41" s="198">
        <v>26.42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26.42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25.47</v>
      </c>
      <c r="BM41" s="8">
        <f t="shared" si="22"/>
        <v>30.85</v>
      </c>
      <c r="BN41" s="8">
        <f t="shared" si="23"/>
        <v>26.42</v>
      </c>
      <c r="BO41" s="8">
        <f t="shared" si="24"/>
        <v>32</v>
      </c>
      <c r="BP41" s="139">
        <f t="shared" si="25"/>
        <v>-0.95000000000000284</v>
      </c>
      <c r="BQ41" s="139">
        <f t="shared" si="26"/>
        <v>-1.1499999999999986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1010</v>
      </c>
      <c r="G42" s="16">
        <f>'[3]25'!G44</f>
        <v>0</v>
      </c>
      <c r="H42" s="17">
        <f t="shared" si="27"/>
        <v>1330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T42" s="8">
        <v>25.47</v>
      </c>
      <c r="AU42" s="8">
        <v>30.85</v>
      </c>
      <c r="AW42" s="198">
        <v>26.42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26.42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25.47</v>
      </c>
      <c r="BM42" s="8">
        <f t="shared" si="22"/>
        <v>30.85</v>
      </c>
      <c r="BN42" s="8">
        <f t="shared" si="23"/>
        <v>26.42</v>
      </c>
      <c r="BO42" s="8">
        <f t="shared" si="24"/>
        <v>32</v>
      </c>
      <c r="BP42" s="139">
        <f t="shared" si="25"/>
        <v>-0.95000000000000284</v>
      </c>
      <c r="BQ42" s="139">
        <f t="shared" si="26"/>
        <v>-1.1499999999999986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1010</v>
      </c>
      <c r="G43" s="16">
        <f>'[3]25'!G45</f>
        <v>0</v>
      </c>
      <c r="H43" s="17">
        <f t="shared" si="27"/>
        <v>1330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T43" s="8">
        <v>25.47</v>
      </c>
      <c r="AU43" s="8">
        <v>30.85</v>
      </c>
      <c r="AW43" s="198">
        <v>26.42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26.42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25.47</v>
      </c>
      <c r="BM43" s="8">
        <f t="shared" si="22"/>
        <v>30.85</v>
      </c>
      <c r="BN43" s="8">
        <f t="shared" si="23"/>
        <v>26.42</v>
      </c>
      <c r="BO43" s="8">
        <f t="shared" si="24"/>
        <v>32</v>
      </c>
      <c r="BP43" s="139">
        <f t="shared" si="25"/>
        <v>-0.95000000000000284</v>
      </c>
      <c r="BQ43" s="139">
        <f t="shared" si="26"/>
        <v>-1.1499999999999986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1010</v>
      </c>
      <c r="G44" s="16">
        <f>'[3]25'!G46</f>
        <v>0</v>
      </c>
      <c r="H44" s="17">
        <f t="shared" si="27"/>
        <v>1330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T44" s="8">
        <v>25.47</v>
      </c>
      <c r="AU44" s="8">
        <v>30.85</v>
      </c>
      <c r="AW44" s="198">
        <v>26.42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26.42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25.47</v>
      </c>
      <c r="BM44" s="8">
        <f t="shared" si="22"/>
        <v>30.85</v>
      </c>
      <c r="BN44" s="8">
        <f t="shared" si="23"/>
        <v>26.42</v>
      </c>
      <c r="BO44" s="8">
        <f t="shared" si="24"/>
        <v>32</v>
      </c>
      <c r="BP44" s="139">
        <f t="shared" si="25"/>
        <v>-0.95000000000000284</v>
      </c>
      <c r="BQ44" s="139">
        <f t="shared" si="26"/>
        <v>-1.1499999999999986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1010</v>
      </c>
      <c r="G45" s="16">
        <f>'[3]25'!G47</f>
        <v>0</v>
      </c>
      <c r="H45" s="17">
        <f t="shared" si="27"/>
        <v>1330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211.57999999999998</v>
      </c>
      <c r="AT45" s="8">
        <v>25.47</v>
      </c>
      <c r="AU45" s="8">
        <v>30.85</v>
      </c>
      <c r="AW45" s="198">
        <v>26.42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26.42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25.47</v>
      </c>
      <c r="BM45" s="8">
        <f t="shared" si="22"/>
        <v>30.85</v>
      </c>
      <c r="BN45" s="8">
        <f t="shared" si="23"/>
        <v>26.42</v>
      </c>
      <c r="BO45" s="8">
        <f t="shared" si="24"/>
        <v>32</v>
      </c>
      <c r="BP45" s="139">
        <f t="shared" si="25"/>
        <v>-0.95000000000000284</v>
      </c>
      <c r="BQ45" s="139">
        <f t="shared" si="26"/>
        <v>-1.1499999999999986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1010</v>
      </c>
      <c r="G46" s="16">
        <f>'[3]25'!G48</f>
        <v>0</v>
      </c>
      <c r="H46" s="17">
        <f t="shared" si="27"/>
        <v>1330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T46" s="8">
        <v>25.47</v>
      </c>
      <c r="AU46" s="8">
        <v>30.85</v>
      </c>
      <c r="AW46" s="198">
        <v>26.42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26.42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25.47</v>
      </c>
      <c r="BM46" s="8">
        <f t="shared" si="22"/>
        <v>30.85</v>
      </c>
      <c r="BN46" s="8">
        <f t="shared" si="23"/>
        <v>26.42</v>
      </c>
      <c r="BO46" s="8">
        <f t="shared" si="24"/>
        <v>32</v>
      </c>
      <c r="BP46" s="139">
        <f t="shared" si="25"/>
        <v>-0.95000000000000284</v>
      </c>
      <c r="BQ46" s="139">
        <f t="shared" si="26"/>
        <v>-1.1499999999999986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1010</v>
      </c>
      <c r="G47" s="16">
        <f>'[3]25'!G49</f>
        <v>0</v>
      </c>
      <c r="H47" s="17">
        <f t="shared" si="27"/>
        <v>1330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25.47</v>
      </c>
      <c r="AU47" s="8">
        <v>26.02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25.47</v>
      </c>
      <c r="BM47" s="8">
        <f t="shared" si="22"/>
        <v>26.02</v>
      </c>
      <c r="BN47" s="8">
        <f t="shared" si="23"/>
        <v>26.99</v>
      </c>
      <c r="BO47" s="8">
        <f t="shared" si="24"/>
        <v>26.99</v>
      </c>
      <c r="BP47" s="139">
        <f t="shared" si="25"/>
        <v>-1.5199999999999996</v>
      </c>
      <c r="BQ47" s="139">
        <f t="shared" si="26"/>
        <v>-0.96999999999999886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1010</v>
      </c>
      <c r="G48" s="16">
        <f>'[3]25'!G50</f>
        <v>0</v>
      </c>
      <c r="H48" s="17">
        <f t="shared" si="27"/>
        <v>1330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25.47</v>
      </c>
      <c r="AU48" s="8">
        <v>26.02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25.47</v>
      </c>
      <c r="BM48" s="8">
        <f t="shared" si="22"/>
        <v>26.02</v>
      </c>
      <c r="BN48" s="8">
        <f t="shared" si="23"/>
        <v>26.99</v>
      </c>
      <c r="BO48" s="8">
        <f t="shared" si="24"/>
        <v>26.99</v>
      </c>
      <c r="BP48" s="139">
        <f t="shared" si="25"/>
        <v>-1.5199999999999996</v>
      </c>
      <c r="BQ48" s="139">
        <f t="shared" si="26"/>
        <v>-0.96999999999999886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1010</v>
      </c>
      <c r="G49" s="16">
        <f>'[3]25'!G51</f>
        <v>0</v>
      </c>
      <c r="H49" s="17">
        <f t="shared" si="27"/>
        <v>1330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26.02</v>
      </c>
      <c r="AU49" s="8">
        <v>26.02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26.02</v>
      </c>
      <c r="BM49" s="8">
        <f t="shared" si="22"/>
        <v>26.02</v>
      </c>
      <c r="BN49" s="8">
        <f t="shared" si="23"/>
        <v>26.99</v>
      </c>
      <c r="BO49" s="8">
        <f t="shared" si="24"/>
        <v>26.99</v>
      </c>
      <c r="BP49" s="139">
        <f t="shared" si="25"/>
        <v>-0.96999999999999886</v>
      </c>
      <c r="BQ49" s="139">
        <f t="shared" si="26"/>
        <v>-0.96999999999999886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1010</v>
      </c>
      <c r="G50" s="16">
        <f>'[3]25'!G52</f>
        <v>0</v>
      </c>
      <c r="H50" s="17">
        <f t="shared" si="27"/>
        <v>1330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26.02</v>
      </c>
      <c r="AU50" s="8">
        <v>26.02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26.02</v>
      </c>
      <c r="BM50" s="8">
        <f t="shared" si="22"/>
        <v>26.02</v>
      </c>
      <c r="BN50" s="8">
        <f t="shared" si="23"/>
        <v>26.99</v>
      </c>
      <c r="BO50" s="8">
        <f t="shared" si="24"/>
        <v>26.99</v>
      </c>
      <c r="BP50" s="139">
        <f t="shared" si="25"/>
        <v>-0.96999999999999886</v>
      </c>
      <c r="BQ50" s="139">
        <f t="shared" si="26"/>
        <v>-0.96999999999999886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990</v>
      </c>
      <c r="G51" s="16">
        <f>'[3]25'!G53</f>
        <v>0</v>
      </c>
      <c r="H51" s="17">
        <f t="shared" si="27"/>
        <v>1310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26.02</v>
      </c>
      <c r="AU51" s="8">
        <v>26.02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26.02</v>
      </c>
      <c r="BM51" s="8">
        <f t="shared" si="22"/>
        <v>26.02</v>
      </c>
      <c r="BN51" s="8">
        <f t="shared" si="23"/>
        <v>26.99</v>
      </c>
      <c r="BO51" s="8">
        <f t="shared" si="24"/>
        <v>26.99</v>
      </c>
      <c r="BP51" s="139">
        <f t="shared" si="25"/>
        <v>-0.96999999999999886</v>
      </c>
      <c r="BQ51" s="139">
        <f t="shared" si="26"/>
        <v>-0.96999999999999886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990</v>
      </c>
      <c r="G52" s="16">
        <f>'[3]25'!G54</f>
        <v>0</v>
      </c>
      <c r="H52" s="17">
        <f t="shared" si="27"/>
        <v>1310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26.02</v>
      </c>
      <c r="AU52" s="8">
        <v>26.02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26.02</v>
      </c>
      <c r="BM52" s="8">
        <f t="shared" si="22"/>
        <v>26.02</v>
      </c>
      <c r="BN52" s="8">
        <f t="shared" si="23"/>
        <v>26.99</v>
      </c>
      <c r="BO52" s="8">
        <f t="shared" si="24"/>
        <v>26.99</v>
      </c>
      <c r="BP52" s="139">
        <f t="shared" si="25"/>
        <v>-0.96999999999999886</v>
      </c>
      <c r="BQ52" s="139">
        <f t="shared" si="26"/>
        <v>-0.96999999999999886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990</v>
      </c>
      <c r="G53" s="16">
        <f>'[3]25'!G55</f>
        <v>0</v>
      </c>
      <c r="H53" s="17">
        <f t="shared" si="27"/>
        <v>1310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26.02</v>
      </c>
      <c r="AU53" s="8">
        <v>26.02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26.02</v>
      </c>
      <c r="BM53" s="8">
        <f t="shared" si="22"/>
        <v>26.02</v>
      </c>
      <c r="BN53" s="8">
        <f t="shared" si="23"/>
        <v>26.99</v>
      </c>
      <c r="BO53" s="8">
        <f t="shared" si="24"/>
        <v>26.99</v>
      </c>
      <c r="BP53" s="139">
        <f t="shared" si="25"/>
        <v>-0.96999999999999886</v>
      </c>
      <c r="BQ53" s="139">
        <f t="shared" si="26"/>
        <v>-0.96999999999999886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990</v>
      </c>
      <c r="G54" s="16">
        <f>'[3]25'!G56</f>
        <v>0</v>
      </c>
      <c r="H54" s="17">
        <f t="shared" si="27"/>
        <v>1310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26.02</v>
      </c>
      <c r="AU54" s="8">
        <v>26.02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26.02</v>
      </c>
      <c r="BM54" s="8">
        <f t="shared" si="22"/>
        <v>26.02</v>
      </c>
      <c r="BN54" s="8">
        <f t="shared" si="23"/>
        <v>26.99</v>
      </c>
      <c r="BO54" s="8">
        <f t="shared" si="24"/>
        <v>26.99</v>
      </c>
      <c r="BP54" s="139">
        <f t="shared" si="25"/>
        <v>-0.96999999999999886</v>
      </c>
      <c r="BQ54" s="139">
        <f t="shared" si="26"/>
        <v>-0.96999999999999886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990</v>
      </c>
      <c r="G55" s="16">
        <f>'[3]25'!G57</f>
        <v>0</v>
      </c>
      <c r="H55" s="17">
        <f t="shared" si="27"/>
        <v>1310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26.02</v>
      </c>
      <c r="AU55" s="8">
        <v>26.02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26.02</v>
      </c>
      <c r="BM55" s="8">
        <f t="shared" si="22"/>
        <v>26.02</v>
      </c>
      <c r="BN55" s="8">
        <f t="shared" si="23"/>
        <v>26.99</v>
      </c>
      <c r="BO55" s="8">
        <f t="shared" si="24"/>
        <v>26.99</v>
      </c>
      <c r="BP55" s="139">
        <f t="shared" si="25"/>
        <v>-0.96999999999999886</v>
      </c>
      <c r="BQ55" s="139">
        <f t="shared" si="26"/>
        <v>-0.96999999999999886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990</v>
      </c>
      <c r="G56" s="16">
        <f>'[3]25'!G58</f>
        <v>0</v>
      </c>
      <c r="H56" s="17">
        <f t="shared" si="27"/>
        <v>1310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26.02</v>
      </c>
      <c r="AU56" s="8">
        <v>26.02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26.02</v>
      </c>
      <c r="BM56" s="8">
        <f t="shared" si="22"/>
        <v>26.02</v>
      </c>
      <c r="BN56" s="8">
        <f t="shared" si="23"/>
        <v>26.99</v>
      </c>
      <c r="BO56" s="8">
        <f t="shared" si="24"/>
        <v>26.99</v>
      </c>
      <c r="BP56" s="139">
        <f t="shared" si="25"/>
        <v>-0.96999999999999886</v>
      </c>
      <c r="BQ56" s="139">
        <f t="shared" si="26"/>
        <v>-0.96999999999999886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990</v>
      </c>
      <c r="G57" s="16">
        <f>'[3]25'!G59</f>
        <v>0</v>
      </c>
      <c r="H57" s="17">
        <f t="shared" si="27"/>
        <v>1310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26.02</v>
      </c>
      <c r="AU57" s="8">
        <v>26.02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26.02</v>
      </c>
      <c r="BM57" s="8">
        <f t="shared" si="22"/>
        <v>26.02</v>
      </c>
      <c r="BN57" s="8">
        <f t="shared" si="23"/>
        <v>26.99</v>
      </c>
      <c r="BO57" s="8">
        <f t="shared" si="24"/>
        <v>26.99</v>
      </c>
      <c r="BP57" s="139">
        <f t="shared" si="25"/>
        <v>-0.96999999999999886</v>
      </c>
      <c r="BQ57" s="139">
        <f t="shared" si="26"/>
        <v>-0.96999999999999886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990</v>
      </c>
      <c r="G58" s="16">
        <f>'[3]25'!G60</f>
        <v>0</v>
      </c>
      <c r="H58" s="17">
        <f t="shared" si="27"/>
        <v>1310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26.02</v>
      </c>
      <c r="AU58" s="8">
        <v>26.02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26.02</v>
      </c>
      <c r="BM58" s="8">
        <f t="shared" si="22"/>
        <v>26.02</v>
      </c>
      <c r="BN58" s="8">
        <f t="shared" si="23"/>
        <v>26.99</v>
      </c>
      <c r="BO58" s="8">
        <f t="shared" si="24"/>
        <v>26.99</v>
      </c>
      <c r="BP58" s="139">
        <f t="shared" si="25"/>
        <v>-0.96999999999999886</v>
      </c>
      <c r="BQ58" s="139">
        <f t="shared" si="26"/>
        <v>-0.96999999999999886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990</v>
      </c>
      <c r="G59" s="16">
        <f>'[3]25'!G61</f>
        <v>0</v>
      </c>
      <c r="H59" s="17">
        <f t="shared" si="27"/>
        <v>1310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26.02</v>
      </c>
      <c r="AU59" s="8">
        <v>26.02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26.02</v>
      </c>
      <c r="BM59" s="8">
        <f t="shared" si="22"/>
        <v>26.02</v>
      </c>
      <c r="BN59" s="8">
        <f t="shared" si="23"/>
        <v>26.99</v>
      </c>
      <c r="BO59" s="8">
        <f t="shared" si="24"/>
        <v>26.99</v>
      </c>
      <c r="BP59" s="139">
        <f t="shared" si="25"/>
        <v>-0.96999999999999886</v>
      </c>
      <c r="BQ59" s="139">
        <f t="shared" si="26"/>
        <v>-0.96999999999999886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990</v>
      </c>
      <c r="G60" s="16">
        <f>'[3]25'!G62</f>
        <v>0</v>
      </c>
      <c r="H60" s="17">
        <f t="shared" si="27"/>
        <v>1310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26.02</v>
      </c>
      <c r="AU60" s="8">
        <v>26.02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26.02</v>
      </c>
      <c r="BM60" s="8">
        <f t="shared" si="22"/>
        <v>26.02</v>
      </c>
      <c r="BN60" s="8">
        <f t="shared" si="23"/>
        <v>26.99</v>
      </c>
      <c r="BO60" s="8">
        <f t="shared" si="24"/>
        <v>26.99</v>
      </c>
      <c r="BP60" s="139">
        <f t="shared" si="25"/>
        <v>-0.96999999999999886</v>
      </c>
      <c r="BQ60" s="139">
        <f t="shared" si="26"/>
        <v>-0.96999999999999886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990</v>
      </c>
      <c r="G61" s="16">
        <f>'[3]25'!G63</f>
        <v>0</v>
      </c>
      <c r="H61" s="17">
        <f t="shared" si="27"/>
        <v>1310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25.47</v>
      </c>
      <c r="AU61" s="8">
        <v>30.85</v>
      </c>
      <c r="AW61" s="198">
        <v>26.42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26.42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25.47</v>
      </c>
      <c r="BM61" s="8">
        <f t="shared" si="22"/>
        <v>30.85</v>
      </c>
      <c r="BN61" s="8">
        <f t="shared" si="23"/>
        <v>26.42</v>
      </c>
      <c r="BO61" s="8">
        <f t="shared" si="24"/>
        <v>32</v>
      </c>
      <c r="BP61" s="139">
        <f t="shared" si="25"/>
        <v>-0.95000000000000284</v>
      </c>
      <c r="BQ61" s="139">
        <f t="shared" si="26"/>
        <v>-1.1499999999999986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990</v>
      </c>
      <c r="G62" s="16">
        <f>'[3]25'!G64</f>
        <v>0</v>
      </c>
      <c r="H62" s="17">
        <f t="shared" si="27"/>
        <v>1310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25.47</v>
      </c>
      <c r="AU62" s="8">
        <v>30.85</v>
      </c>
      <c r="AW62" s="198">
        <v>26.42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26.42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25.47</v>
      </c>
      <c r="BM62" s="8">
        <f t="shared" si="22"/>
        <v>30.85</v>
      </c>
      <c r="BN62" s="8">
        <f t="shared" si="23"/>
        <v>26.42</v>
      </c>
      <c r="BO62" s="8">
        <f t="shared" si="24"/>
        <v>32</v>
      </c>
      <c r="BP62" s="139">
        <f t="shared" si="25"/>
        <v>-0.95000000000000284</v>
      </c>
      <c r="BQ62" s="139">
        <f t="shared" si="26"/>
        <v>-1.1499999999999986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990</v>
      </c>
      <c r="G63" s="16">
        <f>'[3]25'!G65</f>
        <v>0</v>
      </c>
      <c r="H63" s="17">
        <f t="shared" si="27"/>
        <v>1310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25.47</v>
      </c>
      <c r="AU63" s="8">
        <v>30.85</v>
      </c>
      <c r="AW63" s="198">
        <v>26.42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26.42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25.47</v>
      </c>
      <c r="BM63" s="8">
        <f t="shared" si="22"/>
        <v>30.85</v>
      </c>
      <c r="BN63" s="8">
        <f t="shared" si="23"/>
        <v>26.42</v>
      </c>
      <c r="BO63" s="8">
        <f t="shared" si="24"/>
        <v>32</v>
      </c>
      <c r="BP63" s="139">
        <f t="shared" si="25"/>
        <v>-0.95000000000000284</v>
      </c>
      <c r="BQ63" s="139">
        <f t="shared" si="26"/>
        <v>-1.1499999999999986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990</v>
      </c>
      <c r="G64" s="16">
        <f>'[3]25'!G66</f>
        <v>0</v>
      </c>
      <c r="H64" s="17">
        <f t="shared" si="27"/>
        <v>1310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25.47</v>
      </c>
      <c r="AU64" s="8">
        <v>30.85</v>
      </c>
      <c r="AW64" s="198">
        <v>26.42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26.42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25.47</v>
      </c>
      <c r="BM64" s="8">
        <f t="shared" si="22"/>
        <v>30.85</v>
      </c>
      <c r="BN64" s="8">
        <f t="shared" si="23"/>
        <v>26.42</v>
      </c>
      <c r="BO64" s="8">
        <f t="shared" si="24"/>
        <v>32</v>
      </c>
      <c r="BP64" s="139">
        <f t="shared" si="25"/>
        <v>-0.95000000000000284</v>
      </c>
      <c r="BQ64" s="139">
        <f t="shared" si="26"/>
        <v>-1.1499999999999986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990</v>
      </c>
      <c r="G65" s="16">
        <f>'[3]25'!G67</f>
        <v>0</v>
      </c>
      <c r="H65" s="17">
        <f t="shared" si="27"/>
        <v>1310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25.47</v>
      </c>
      <c r="AU65" s="8">
        <v>30.85</v>
      </c>
      <c r="AW65" s="198">
        <v>26.42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26.42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25.47</v>
      </c>
      <c r="BM65" s="8">
        <f t="shared" si="22"/>
        <v>30.85</v>
      </c>
      <c r="BN65" s="8">
        <f t="shared" si="23"/>
        <v>26.42</v>
      </c>
      <c r="BO65" s="8">
        <f t="shared" si="24"/>
        <v>32</v>
      </c>
      <c r="BP65" s="139">
        <f t="shared" si="25"/>
        <v>-0.95000000000000284</v>
      </c>
      <c r="BQ65" s="139">
        <f t="shared" si="26"/>
        <v>-1.1499999999999986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990</v>
      </c>
      <c r="G66" s="16">
        <f>'[3]25'!G68</f>
        <v>0</v>
      </c>
      <c r="H66" s="17">
        <f t="shared" si="27"/>
        <v>1310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25.47</v>
      </c>
      <c r="AU66" s="8">
        <v>30.85</v>
      </c>
      <c r="AW66" s="198">
        <v>26.42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26.42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25.47</v>
      </c>
      <c r="BM66" s="8">
        <f t="shared" si="22"/>
        <v>30.85</v>
      </c>
      <c r="BN66" s="8">
        <f t="shared" si="23"/>
        <v>26.42</v>
      </c>
      <c r="BO66" s="8">
        <f t="shared" si="24"/>
        <v>32</v>
      </c>
      <c r="BP66" s="139">
        <f t="shared" si="25"/>
        <v>-0.95000000000000284</v>
      </c>
      <c r="BQ66" s="139">
        <f t="shared" si="26"/>
        <v>-1.1499999999999986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990</v>
      </c>
      <c r="G67" s="16">
        <f>'[3]25'!G69</f>
        <v>0</v>
      </c>
      <c r="H67" s="17">
        <f t="shared" si="27"/>
        <v>1310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25.47</v>
      </c>
      <c r="AU67" s="8">
        <v>30.85</v>
      </c>
      <c r="AW67" s="198">
        <v>26.42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26.42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25.47</v>
      </c>
      <c r="BM67" s="8">
        <f t="shared" si="22"/>
        <v>30.85</v>
      </c>
      <c r="BN67" s="8">
        <f t="shared" si="23"/>
        <v>26.42</v>
      </c>
      <c r="BO67" s="8">
        <f t="shared" si="24"/>
        <v>32</v>
      </c>
      <c r="BP67" s="139">
        <f t="shared" si="25"/>
        <v>-0.95000000000000284</v>
      </c>
      <c r="BQ67" s="139">
        <f t="shared" si="26"/>
        <v>-1.1499999999999986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990</v>
      </c>
      <c r="G68" s="16">
        <f>'[3]25'!G70</f>
        <v>0</v>
      </c>
      <c r="H68" s="17">
        <f t="shared" si="27"/>
        <v>1310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211.57999999999998</v>
      </c>
      <c r="AT68" s="8">
        <v>25.47</v>
      </c>
      <c r="AU68" s="8">
        <v>30.85</v>
      </c>
      <c r="AW68" s="198">
        <v>26.42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26.42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25.47</v>
      </c>
      <c r="BM68" s="8">
        <f t="shared" ref="BM68:BM98" si="54">AU68</f>
        <v>30.85</v>
      </c>
      <c r="BN68" s="8">
        <f t="shared" ref="BN68:BN98" si="55">BC68</f>
        <v>26.42</v>
      </c>
      <c r="BO68" s="8">
        <f t="shared" ref="BO68:BO98" si="56">BJ68</f>
        <v>32</v>
      </c>
      <c r="BP68" s="139">
        <f t="shared" ref="BP68:BP98" si="57">BL68-BN68</f>
        <v>-0.95000000000000284</v>
      </c>
      <c r="BQ68" s="139">
        <f t="shared" ref="BQ68:BQ98" si="58">BM68-BO68</f>
        <v>-1.1499999999999986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990</v>
      </c>
      <c r="G69" s="16">
        <f>'[3]25'!G71</f>
        <v>0</v>
      </c>
      <c r="H69" s="17">
        <f t="shared" ref="H69:H98" si="59">SUM(B69:G69)</f>
        <v>1310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17.14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17.14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220.86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220.86</v>
      </c>
      <c r="AT69" s="8">
        <v>23.3</v>
      </c>
      <c r="AU69" s="8">
        <v>30.85</v>
      </c>
      <c r="AW69" s="198">
        <v>17.14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17.14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23.3</v>
      </c>
      <c r="BM69" s="8">
        <f t="shared" si="54"/>
        <v>30.85</v>
      </c>
      <c r="BN69" s="8">
        <f t="shared" si="55"/>
        <v>17.14</v>
      </c>
      <c r="BO69" s="8">
        <f t="shared" si="56"/>
        <v>32</v>
      </c>
      <c r="BP69" s="139">
        <f t="shared" si="57"/>
        <v>6.16</v>
      </c>
      <c r="BQ69" s="139">
        <f t="shared" si="58"/>
        <v>-1.1499999999999986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990</v>
      </c>
      <c r="G70" s="16">
        <f>'[3]25'!G72</f>
        <v>0</v>
      </c>
      <c r="H70" s="17">
        <f t="shared" si="59"/>
        <v>1310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13.55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13.55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224.45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224.45</v>
      </c>
      <c r="AT70" s="8">
        <v>20.05</v>
      </c>
      <c r="AU70" s="8">
        <v>30.85</v>
      </c>
      <c r="AW70" s="198">
        <v>13.55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13.55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20.05</v>
      </c>
      <c r="BM70" s="8">
        <f t="shared" si="54"/>
        <v>30.85</v>
      </c>
      <c r="BN70" s="8">
        <f t="shared" si="55"/>
        <v>13.55</v>
      </c>
      <c r="BO70" s="8">
        <f t="shared" si="56"/>
        <v>32</v>
      </c>
      <c r="BP70" s="139">
        <f t="shared" si="57"/>
        <v>6.5</v>
      </c>
      <c r="BQ70" s="139">
        <f t="shared" si="58"/>
        <v>-1.1499999999999986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990</v>
      </c>
      <c r="G71" s="16">
        <f>'[3]25'!G73</f>
        <v>0</v>
      </c>
      <c r="H71" s="17">
        <f t="shared" si="59"/>
        <v>1310</v>
      </c>
      <c r="I71" s="15">
        <f>'[3]25'!J73</f>
        <v>270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13.55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13.55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224.45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224.45</v>
      </c>
      <c r="AT71" s="8">
        <v>20.05</v>
      </c>
      <c r="AU71" s="8">
        <v>30.85</v>
      </c>
      <c r="AW71" s="198">
        <v>13.55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13.55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20.05</v>
      </c>
      <c r="BM71" s="8">
        <f t="shared" si="54"/>
        <v>30.85</v>
      </c>
      <c r="BN71" s="8">
        <f t="shared" si="55"/>
        <v>13.55</v>
      </c>
      <c r="BO71" s="8">
        <f t="shared" si="56"/>
        <v>32</v>
      </c>
      <c r="BP71" s="139">
        <f t="shared" si="57"/>
        <v>6.5</v>
      </c>
      <c r="BQ71" s="139">
        <f t="shared" si="58"/>
        <v>-1.1499999999999986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990</v>
      </c>
      <c r="G72" s="16">
        <f>'[3]25'!G74</f>
        <v>0</v>
      </c>
      <c r="H72" s="17">
        <f t="shared" si="59"/>
        <v>1310</v>
      </c>
      <c r="I72" s="15">
        <f>'[3]25'!J74</f>
        <v>270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13.55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13.55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224.45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224.45</v>
      </c>
      <c r="AT72" s="8">
        <v>20.05</v>
      </c>
      <c r="AU72" s="8">
        <v>30.85</v>
      </c>
      <c r="AW72" s="198">
        <v>13.55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13.55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20.05</v>
      </c>
      <c r="BM72" s="8">
        <f t="shared" si="54"/>
        <v>30.85</v>
      </c>
      <c r="BN72" s="8">
        <f t="shared" si="55"/>
        <v>13.55</v>
      </c>
      <c r="BO72" s="8">
        <f t="shared" si="56"/>
        <v>32</v>
      </c>
      <c r="BP72" s="139">
        <f t="shared" si="57"/>
        <v>6.5</v>
      </c>
      <c r="BQ72" s="139">
        <f t="shared" si="58"/>
        <v>-1.1499999999999986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990</v>
      </c>
      <c r="G73" s="16">
        <f>'[3]25'!G75</f>
        <v>0</v>
      </c>
      <c r="H73" s="17">
        <f t="shared" si="59"/>
        <v>1310</v>
      </c>
      <c r="I73" s="15">
        <f>'[3]25'!J75</f>
        <v>273.81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273.81</v>
      </c>
      <c r="P73" s="18">
        <f>frq!C73</f>
        <v>1</v>
      </c>
      <c r="Q73" s="15">
        <f t="shared" si="33"/>
        <v>273.81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273.81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241.81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241.81</v>
      </c>
      <c r="AT73" s="8">
        <v>0</v>
      </c>
      <c r="AU73" s="8">
        <v>30.85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0</v>
      </c>
      <c r="BM73" s="8">
        <f t="shared" si="54"/>
        <v>30.85</v>
      </c>
      <c r="BN73" s="8">
        <f t="shared" si="55"/>
        <v>0</v>
      </c>
      <c r="BO73" s="8">
        <f t="shared" si="56"/>
        <v>32</v>
      </c>
      <c r="BP73" s="139">
        <f t="shared" si="57"/>
        <v>0</v>
      </c>
      <c r="BQ73" s="139">
        <f t="shared" si="58"/>
        <v>-1.1499999999999986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990</v>
      </c>
      <c r="G74" s="16">
        <f>'[3]25'!G76</f>
        <v>0</v>
      </c>
      <c r="H74" s="17">
        <f t="shared" si="59"/>
        <v>1310</v>
      </c>
      <c r="I74" s="15">
        <f>'[3]25'!J76</f>
        <v>273.81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273.81</v>
      </c>
      <c r="P74" s="18">
        <f>frq!C74</f>
        <v>1</v>
      </c>
      <c r="Q74" s="15">
        <f t="shared" si="33"/>
        <v>273.81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273.81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241.81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241.81</v>
      </c>
      <c r="AT74" s="8">
        <v>0</v>
      </c>
      <c r="AU74" s="8">
        <v>30.85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0</v>
      </c>
      <c r="BM74" s="8">
        <f t="shared" si="54"/>
        <v>30.85</v>
      </c>
      <c r="BN74" s="8">
        <f t="shared" si="55"/>
        <v>0</v>
      </c>
      <c r="BO74" s="8">
        <f t="shared" si="56"/>
        <v>32</v>
      </c>
      <c r="BP74" s="139">
        <f t="shared" si="57"/>
        <v>0</v>
      </c>
      <c r="BQ74" s="139">
        <f t="shared" si="58"/>
        <v>-1.1499999999999986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1010</v>
      </c>
      <c r="G75" s="16">
        <f>'[3]25'!G77</f>
        <v>0</v>
      </c>
      <c r="H75" s="17">
        <f t="shared" si="59"/>
        <v>1330</v>
      </c>
      <c r="I75" s="15">
        <f>'[3]25'!J77</f>
        <v>300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26.13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26.13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241.87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241.87</v>
      </c>
      <c r="AT75" s="8">
        <v>25.19</v>
      </c>
      <c r="AU75" s="8">
        <v>30.85</v>
      </c>
      <c r="AW75" s="198">
        <v>26.13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26.13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25.19</v>
      </c>
      <c r="BM75" s="8">
        <f t="shared" si="54"/>
        <v>30.85</v>
      </c>
      <c r="BN75" s="8">
        <f t="shared" si="55"/>
        <v>26.13</v>
      </c>
      <c r="BO75" s="8">
        <f t="shared" si="56"/>
        <v>32</v>
      </c>
      <c r="BP75" s="139">
        <f t="shared" si="57"/>
        <v>-0.93999999999999773</v>
      </c>
      <c r="BQ75" s="139">
        <f t="shared" si="58"/>
        <v>-1.1499999999999986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1010</v>
      </c>
      <c r="G76" s="16">
        <f>'[3]25'!G78</f>
        <v>0</v>
      </c>
      <c r="H76" s="17">
        <f t="shared" si="59"/>
        <v>1330</v>
      </c>
      <c r="I76" s="15">
        <f>'[3]25'!J78</f>
        <v>273.81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273.81</v>
      </c>
      <c r="P76" s="18">
        <f>frq!C76</f>
        <v>1</v>
      </c>
      <c r="Q76" s="15">
        <f t="shared" si="33"/>
        <v>273.81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273.81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241.81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241.81</v>
      </c>
      <c r="AT76" s="8">
        <v>0</v>
      </c>
      <c r="AU76" s="8">
        <v>30.85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0</v>
      </c>
      <c r="BM76" s="8">
        <f t="shared" si="54"/>
        <v>30.85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-1.1499999999999986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1010</v>
      </c>
      <c r="G77" s="16">
        <f>'[3]25'!G79</f>
        <v>0</v>
      </c>
      <c r="H77" s="17">
        <f t="shared" si="59"/>
        <v>1330</v>
      </c>
      <c r="I77" s="15">
        <f>'[3]25'!J79</f>
        <v>270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20.8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20.8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217.2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217.2</v>
      </c>
      <c r="AT77" s="8">
        <v>0</v>
      </c>
      <c r="AU77" s="8">
        <v>30.85</v>
      </c>
      <c r="AW77" s="198">
        <v>20.8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20.8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0</v>
      </c>
      <c r="BM77" s="8">
        <f t="shared" si="54"/>
        <v>30.85</v>
      </c>
      <c r="BN77" s="8">
        <f t="shared" si="55"/>
        <v>20.8</v>
      </c>
      <c r="BO77" s="8">
        <f t="shared" si="56"/>
        <v>32</v>
      </c>
      <c r="BP77" s="139">
        <f t="shared" si="57"/>
        <v>-20.8</v>
      </c>
      <c r="BQ77" s="139">
        <f t="shared" si="58"/>
        <v>-1.1499999999999986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1010</v>
      </c>
      <c r="G78" s="16">
        <f>'[3]25'!G80</f>
        <v>0</v>
      </c>
      <c r="H78" s="17">
        <f t="shared" si="59"/>
        <v>1330</v>
      </c>
      <c r="I78" s="15">
        <f>'[3]25'!J80</f>
        <v>270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20.8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20.8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217.2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217.2</v>
      </c>
      <c r="AT78" s="8">
        <v>10.41</v>
      </c>
      <c r="AU78" s="8">
        <v>30.85</v>
      </c>
      <c r="AW78" s="198">
        <v>20.8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20.8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10.41</v>
      </c>
      <c r="BM78" s="8">
        <f t="shared" si="54"/>
        <v>30.85</v>
      </c>
      <c r="BN78" s="8">
        <f t="shared" si="55"/>
        <v>20.8</v>
      </c>
      <c r="BO78" s="8">
        <f t="shared" si="56"/>
        <v>32</v>
      </c>
      <c r="BP78" s="139">
        <f t="shared" si="57"/>
        <v>-10.39</v>
      </c>
      <c r="BQ78" s="139">
        <f t="shared" si="58"/>
        <v>-1.1499999999999986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1010</v>
      </c>
      <c r="G79" s="16">
        <f>'[3]25'!G81</f>
        <v>0</v>
      </c>
      <c r="H79" s="17">
        <f t="shared" si="59"/>
        <v>1330</v>
      </c>
      <c r="I79" s="15">
        <f>'[3]25'!J81</f>
        <v>270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26.28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26.28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211.72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211.72</v>
      </c>
      <c r="AT79" s="8">
        <v>20.05</v>
      </c>
      <c r="AU79" s="8">
        <v>30.85</v>
      </c>
      <c r="AW79" s="198">
        <v>26.28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26.28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20.05</v>
      </c>
      <c r="BM79" s="8">
        <f t="shared" si="54"/>
        <v>30.85</v>
      </c>
      <c r="BN79" s="8">
        <f t="shared" si="55"/>
        <v>26.28</v>
      </c>
      <c r="BO79" s="8">
        <f t="shared" si="56"/>
        <v>32</v>
      </c>
      <c r="BP79" s="139">
        <f t="shared" si="57"/>
        <v>-6.23</v>
      </c>
      <c r="BQ79" s="139">
        <f t="shared" si="58"/>
        <v>-1.1499999999999986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1010</v>
      </c>
      <c r="G80" s="16">
        <f>'[3]25'!G82</f>
        <v>0</v>
      </c>
      <c r="H80" s="17">
        <f t="shared" si="59"/>
        <v>1330</v>
      </c>
      <c r="I80" s="15">
        <f>'[3]25'!J82</f>
        <v>270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26.28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26.28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211.72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211.72</v>
      </c>
      <c r="AT80" s="8">
        <v>20.05</v>
      </c>
      <c r="AU80" s="8">
        <v>30.85</v>
      </c>
      <c r="AW80" s="198">
        <v>26.28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26.28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20.05</v>
      </c>
      <c r="BM80" s="8">
        <f t="shared" si="54"/>
        <v>30.85</v>
      </c>
      <c r="BN80" s="8">
        <f t="shared" si="55"/>
        <v>26.28</v>
      </c>
      <c r="BO80" s="8">
        <f t="shared" si="56"/>
        <v>32</v>
      </c>
      <c r="BP80" s="139">
        <f t="shared" si="57"/>
        <v>-6.23</v>
      </c>
      <c r="BQ80" s="139">
        <f t="shared" si="58"/>
        <v>-1.1499999999999986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1010</v>
      </c>
      <c r="G81" s="16">
        <f>'[3]25'!G83</f>
        <v>0</v>
      </c>
      <c r="H81" s="17">
        <f t="shared" si="59"/>
        <v>1330</v>
      </c>
      <c r="I81" s="15">
        <f>'[3]25'!J83</f>
        <v>270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26.02</v>
      </c>
      <c r="AU81" s="8">
        <v>26.02</v>
      </c>
      <c r="AW81" s="198">
        <v>26.99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26.99</v>
      </c>
      <c r="BD81" s="198">
        <v>26.99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26.99</v>
      </c>
      <c r="BL81" s="8">
        <f t="shared" si="53"/>
        <v>26.02</v>
      </c>
      <c r="BM81" s="8">
        <f t="shared" si="54"/>
        <v>26.02</v>
      </c>
      <c r="BN81" s="8">
        <f t="shared" si="55"/>
        <v>26.99</v>
      </c>
      <c r="BO81" s="8">
        <f t="shared" si="56"/>
        <v>26.99</v>
      </c>
      <c r="BP81" s="139">
        <f t="shared" si="57"/>
        <v>-0.96999999999999886</v>
      </c>
      <c r="BQ81" s="139">
        <f t="shared" si="58"/>
        <v>-0.96999999999999886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1010</v>
      </c>
      <c r="G82" s="16">
        <f>'[3]25'!G84</f>
        <v>0</v>
      </c>
      <c r="H82" s="17">
        <f t="shared" si="59"/>
        <v>1330</v>
      </c>
      <c r="I82" s="15">
        <f>'[3]25'!J84</f>
        <v>270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26.02</v>
      </c>
      <c r="AU82" s="8">
        <v>26.02</v>
      </c>
      <c r="AW82" s="198">
        <v>26.99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26.99</v>
      </c>
      <c r="BD82" s="198">
        <v>26.99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26.99</v>
      </c>
      <c r="BL82" s="8">
        <f t="shared" si="53"/>
        <v>26.02</v>
      </c>
      <c r="BM82" s="8">
        <f t="shared" si="54"/>
        <v>26.02</v>
      </c>
      <c r="BN82" s="8">
        <f t="shared" si="55"/>
        <v>26.99</v>
      </c>
      <c r="BO82" s="8">
        <f t="shared" si="56"/>
        <v>26.99</v>
      </c>
      <c r="BP82" s="139">
        <f t="shared" si="57"/>
        <v>-0.96999999999999886</v>
      </c>
      <c r="BQ82" s="139">
        <f t="shared" si="58"/>
        <v>-0.96999999999999886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1010</v>
      </c>
      <c r="G83" s="16">
        <f>'[3]25'!G85</f>
        <v>0</v>
      </c>
      <c r="H83" s="17">
        <f t="shared" si="59"/>
        <v>1330</v>
      </c>
      <c r="I83" s="15">
        <f>'[3]25'!J85</f>
        <v>300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28.92</v>
      </c>
      <c r="AU83" s="8">
        <v>28.92</v>
      </c>
      <c r="AW83" s="198">
        <v>30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30</v>
      </c>
      <c r="BD83" s="198">
        <v>30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30</v>
      </c>
      <c r="BL83" s="8">
        <f t="shared" si="53"/>
        <v>28.92</v>
      </c>
      <c r="BM83" s="8">
        <f t="shared" si="54"/>
        <v>28.92</v>
      </c>
      <c r="BN83" s="8">
        <f t="shared" si="55"/>
        <v>30</v>
      </c>
      <c r="BO83" s="8">
        <f t="shared" si="56"/>
        <v>30</v>
      </c>
      <c r="BP83" s="139">
        <f t="shared" si="57"/>
        <v>-1.0799999999999983</v>
      </c>
      <c r="BQ83" s="139">
        <f t="shared" si="58"/>
        <v>-1.0799999999999983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1010</v>
      </c>
      <c r="G84" s="16">
        <f>'[3]25'!G86</f>
        <v>0</v>
      </c>
      <c r="H84" s="17">
        <f t="shared" si="59"/>
        <v>1330</v>
      </c>
      <c r="I84" s="15">
        <f>'[3]25'!J86</f>
        <v>270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26.02</v>
      </c>
      <c r="AU84" s="8">
        <v>26.02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26.02</v>
      </c>
      <c r="BM84" s="8">
        <f t="shared" si="54"/>
        <v>26.02</v>
      </c>
      <c r="BN84" s="8">
        <f t="shared" si="55"/>
        <v>26.99</v>
      </c>
      <c r="BO84" s="8">
        <f t="shared" si="56"/>
        <v>26.99</v>
      </c>
      <c r="BP84" s="139">
        <f t="shared" si="57"/>
        <v>-0.96999999999999886</v>
      </c>
      <c r="BQ84" s="139">
        <f t="shared" si="58"/>
        <v>-0.96999999999999886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1010</v>
      </c>
      <c r="G85" s="16">
        <f>'[3]25'!G87</f>
        <v>0</v>
      </c>
      <c r="H85" s="17">
        <f t="shared" si="59"/>
        <v>1330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26.02</v>
      </c>
      <c r="AU85" s="8">
        <v>26.02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26.02</v>
      </c>
      <c r="BM85" s="8">
        <f t="shared" si="54"/>
        <v>26.02</v>
      </c>
      <c r="BN85" s="8">
        <f t="shared" si="55"/>
        <v>26.99</v>
      </c>
      <c r="BO85" s="8">
        <f t="shared" si="56"/>
        <v>26.99</v>
      </c>
      <c r="BP85" s="139">
        <f t="shared" si="57"/>
        <v>-0.96999999999999886</v>
      </c>
      <c r="BQ85" s="139">
        <f t="shared" si="58"/>
        <v>-0.96999999999999886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1010</v>
      </c>
      <c r="G86" s="16">
        <f>'[3]25'!G88</f>
        <v>0</v>
      </c>
      <c r="H86" s="17">
        <f t="shared" si="59"/>
        <v>1330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26.02</v>
      </c>
      <c r="AU86" s="8">
        <v>26.02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26.02</v>
      </c>
      <c r="BM86" s="8">
        <f t="shared" si="54"/>
        <v>26.02</v>
      </c>
      <c r="BN86" s="8">
        <f t="shared" si="55"/>
        <v>26.99</v>
      </c>
      <c r="BO86" s="8">
        <f t="shared" si="56"/>
        <v>26.99</v>
      </c>
      <c r="BP86" s="139">
        <f t="shared" si="57"/>
        <v>-0.96999999999999886</v>
      </c>
      <c r="BQ86" s="139">
        <f t="shared" si="58"/>
        <v>-0.96999999999999886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1010</v>
      </c>
      <c r="G87" s="16">
        <f>'[3]25'!G89</f>
        <v>0</v>
      </c>
      <c r="H87" s="17">
        <f t="shared" si="59"/>
        <v>1330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26.02</v>
      </c>
      <c r="AU87" s="8">
        <v>26.02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26.02</v>
      </c>
      <c r="BM87" s="8">
        <f t="shared" si="54"/>
        <v>26.02</v>
      </c>
      <c r="BN87" s="8">
        <f t="shared" si="55"/>
        <v>26.99</v>
      </c>
      <c r="BO87" s="8">
        <f t="shared" si="56"/>
        <v>26.99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1010</v>
      </c>
      <c r="G88" s="16">
        <f>'[3]25'!G90</f>
        <v>0</v>
      </c>
      <c r="H88" s="17">
        <f t="shared" si="59"/>
        <v>1330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26.02</v>
      </c>
      <c r="AU88" s="8">
        <v>26.02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26.02</v>
      </c>
      <c r="BM88" s="8">
        <f t="shared" si="54"/>
        <v>26.02</v>
      </c>
      <c r="BN88" s="8">
        <f t="shared" si="55"/>
        <v>26.99</v>
      </c>
      <c r="BO88" s="8">
        <f t="shared" si="56"/>
        <v>26.99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1010</v>
      </c>
      <c r="G89" s="16">
        <f>'[3]25'!G91</f>
        <v>0</v>
      </c>
      <c r="H89" s="17">
        <f t="shared" si="59"/>
        <v>1330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26.02</v>
      </c>
      <c r="AU89" s="8">
        <v>26.02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26.02</v>
      </c>
      <c r="BM89" s="8">
        <f t="shared" si="54"/>
        <v>26.02</v>
      </c>
      <c r="BN89" s="8">
        <f t="shared" si="55"/>
        <v>26.99</v>
      </c>
      <c r="BO89" s="8">
        <f t="shared" si="56"/>
        <v>26.99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1010</v>
      </c>
      <c r="G90" s="16">
        <f>'[3]25'!G92</f>
        <v>0</v>
      </c>
      <c r="H90" s="17">
        <f t="shared" si="59"/>
        <v>1330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26.02</v>
      </c>
      <c r="AU90" s="8">
        <v>26.02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26.02</v>
      </c>
      <c r="BM90" s="8">
        <f t="shared" si="54"/>
        <v>26.02</v>
      </c>
      <c r="BN90" s="8">
        <f t="shared" si="55"/>
        <v>26.99</v>
      </c>
      <c r="BO90" s="8">
        <f t="shared" si="56"/>
        <v>26.99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1010</v>
      </c>
      <c r="G91" s="16">
        <f>'[3]25'!G93</f>
        <v>0</v>
      </c>
      <c r="H91" s="17">
        <f t="shared" si="59"/>
        <v>1330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26.02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26.02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1010</v>
      </c>
      <c r="G92" s="16">
        <f>'[3]25'!G94</f>
        <v>0</v>
      </c>
      <c r="H92" s="17">
        <f t="shared" si="59"/>
        <v>1330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26.02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26.02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1010</v>
      </c>
      <c r="G93" s="16">
        <f>'[3]25'!G95</f>
        <v>0</v>
      </c>
      <c r="H93" s="17">
        <f t="shared" si="59"/>
        <v>1330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1010</v>
      </c>
      <c r="G94" s="16">
        <f>'[3]25'!G96</f>
        <v>0</v>
      </c>
      <c r="H94" s="17">
        <f t="shared" si="59"/>
        <v>1330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1010</v>
      </c>
      <c r="G95" s="16">
        <f>'[3]25'!G97</f>
        <v>0</v>
      </c>
      <c r="H95" s="17">
        <f t="shared" si="59"/>
        <v>1330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1010</v>
      </c>
      <c r="G96" s="16">
        <f>'[3]25'!G98</f>
        <v>0</v>
      </c>
      <c r="H96" s="17">
        <f t="shared" si="59"/>
        <v>1330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1010</v>
      </c>
      <c r="G97" s="16">
        <f>'[3]25'!G99</f>
        <v>0</v>
      </c>
      <c r="H97" s="17">
        <f t="shared" si="59"/>
        <v>1330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1010</v>
      </c>
      <c r="G98" s="16">
        <f>'[3]25'!G100</f>
        <v>0</v>
      </c>
      <c r="H98" s="17">
        <f t="shared" si="59"/>
        <v>1330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6.4978575000000012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6.4978575000000012</v>
      </c>
      <c r="P99" s="15">
        <f t="shared" si="62"/>
        <v>2.4E-2</v>
      </c>
      <c r="Q99" s="15">
        <f t="shared" si="62"/>
        <v>6.4978575000000012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6.4978575000000012</v>
      </c>
      <c r="X99" s="15">
        <f t="shared" si="62"/>
        <v>0.6063849999999994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0.6063849999999994</v>
      </c>
      <c r="AE99" s="15">
        <f t="shared" si="62"/>
        <v>0.69861249999999919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0.69861249999999919</v>
      </c>
      <c r="AL99" s="15">
        <f t="shared" si="62"/>
        <v>5.192860000000004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5.192860000000004</v>
      </c>
      <c r="AS99" s="15">
        <f t="shared" si="62"/>
        <v>0</v>
      </c>
      <c r="AT99" s="15">
        <f t="shared" si="62"/>
        <v>0.5798049999999999</v>
      </c>
      <c r="AU99" s="15">
        <f t="shared" si="62"/>
        <v>0.67350499999999935</v>
      </c>
      <c r="AV99" s="15">
        <f t="shared" si="62"/>
        <v>0</v>
      </c>
      <c r="AW99" s="15">
        <f t="shared" si="62"/>
        <v>0.6063849999999994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0.6063849999999994</v>
      </c>
      <c r="BD99" s="15">
        <f t="shared" si="62"/>
        <v>0.69861249999999919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0.69861249999999919</v>
      </c>
      <c r="BK99" s="15"/>
      <c r="BL99" s="15">
        <f t="shared" si="63"/>
        <v>0.5798049999999999</v>
      </c>
      <c r="BM99" s="15">
        <f t="shared" si="63"/>
        <v>0.67350499999999935</v>
      </c>
      <c r="BN99" s="15">
        <f t="shared" si="63"/>
        <v>0.6063849999999994</v>
      </c>
      <c r="BO99" s="15">
        <f t="shared" si="63"/>
        <v>0.69861249999999919</v>
      </c>
      <c r="BP99" s="15">
        <f t="shared" si="63"/>
        <v>-2.6580000000000006E-2</v>
      </c>
      <c r="BQ99" s="15">
        <f t="shared" si="63"/>
        <v>-2.5107499999999998E-2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45255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45255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37.6</v>
      </c>
      <c r="E39">
        <f>GT!N39</f>
        <v>0</v>
      </c>
      <c r="F39">
        <f t="shared" si="4"/>
        <v>72</v>
      </c>
      <c r="G39">
        <f t="shared" si="5"/>
        <v>37.6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7.0000000000000284E-2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0.30000000000000426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37.6</v>
      </c>
      <c r="E40">
        <f>GT!N40</f>
        <v>0</v>
      </c>
      <c r="F40">
        <f t="shared" si="4"/>
        <v>72</v>
      </c>
      <c r="G40">
        <f t="shared" si="5"/>
        <v>37.6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7.0000000000000284E-2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0.30000000000000426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37.6</v>
      </c>
      <c r="E41">
        <f>GT!N41</f>
        <v>0</v>
      </c>
      <c r="F41">
        <f t="shared" si="4"/>
        <v>72</v>
      </c>
      <c r="G41">
        <f t="shared" si="5"/>
        <v>37.6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7.0000000000000284E-2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0.30000000000000426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37.6</v>
      </c>
      <c r="E42">
        <f>GT!N42</f>
        <v>0</v>
      </c>
      <c r="F42">
        <f t="shared" si="4"/>
        <v>72</v>
      </c>
      <c r="G42">
        <f t="shared" si="5"/>
        <v>37.6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7.0000000000000284E-2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0.30000000000000426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37.6</v>
      </c>
      <c r="E43">
        <f>GT!N43</f>
        <v>0</v>
      </c>
      <c r="F43">
        <f t="shared" si="4"/>
        <v>72</v>
      </c>
      <c r="G43">
        <f t="shared" si="5"/>
        <v>37.6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7.0000000000000284E-2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0.30000000000000426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37.6</v>
      </c>
      <c r="E44">
        <f>GT!N44</f>
        <v>0</v>
      </c>
      <c r="F44">
        <f t="shared" si="4"/>
        <v>72</v>
      </c>
      <c r="G44">
        <f t="shared" si="5"/>
        <v>37.6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7.0000000000000284E-2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0.30000000000000426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37.6</v>
      </c>
      <c r="E45">
        <f>GT!N45</f>
        <v>0</v>
      </c>
      <c r="F45">
        <f t="shared" si="4"/>
        <v>72</v>
      </c>
      <c r="G45">
        <f t="shared" si="5"/>
        <v>37.6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7.0000000000000284E-2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0.30000000000000426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37.6</v>
      </c>
      <c r="E46">
        <f>GT!N46</f>
        <v>0</v>
      </c>
      <c r="F46">
        <f t="shared" si="4"/>
        <v>72</v>
      </c>
      <c r="G46">
        <f t="shared" si="5"/>
        <v>37.6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7.0000000000000284E-2</v>
      </c>
      <c r="P46">
        <v>15.573967492672526</v>
      </c>
      <c r="Q46">
        <v>8.5274180655475611</v>
      </c>
      <c r="R46">
        <v>0</v>
      </c>
      <c r="S46">
        <v>2.0672528643751664</v>
      </c>
      <c r="T46">
        <v>11.131361577404741</v>
      </c>
      <c r="U46" s="114">
        <f t="shared" si="2"/>
        <v>37.299999999999997</v>
      </c>
      <c r="V46" s="112">
        <f t="shared" si="3"/>
        <v>0.30000000000000426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36.6</v>
      </c>
      <c r="E47">
        <f>GT!N47</f>
        <v>0</v>
      </c>
      <c r="F47">
        <f t="shared" si="4"/>
        <v>72</v>
      </c>
      <c r="G47">
        <f t="shared" si="5"/>
        <v>36.6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6.0000000000002274E-2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0.30000000000000426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36.6</v>
      </c>
      <c r="E48">
        <f>GT!N48</f>
        <v>0</v>
      </c>
      <c r="F48">
        <f t="shared" si="4"/>
        <v>72</v>
      </c>
      <c r="G48">
        <f t="shared" si="5"/>
        <v>36.6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6.0000000000002274E-2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0.30000000000000426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36.6</v>
      </c>
      <c r="E49">
        <f>GT!N49</f>
        <v>0</v>
      </c>
      <c r="F49">
        <f t="shared" si="4"/>
        <v>72</v>
      </c>
      <c r="G49">
        <f t="shared" si="5"/>
        <v>36.6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6.0000000000002274E-2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0.30000000000000426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36.6</v>
      </c>
      <c r="E50">
        <f>GT!N50</f>
        <v>0</v>
      </c>
      <c r="F50">
        <f t="shared" si="4"/>
        <v>72</v>
      </c>
      <c r="G50">
        <f t="shared" si="5"/>
        <v>36.6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6.0000000000002274E-2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0.30000000000000426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36.6</v>
      </c>
      <c r="E51">
        <f>GT!N51</f>
        <v>0</v>
      </c>
      <c r="F51">
        <f t="shared" si="4"/>
        <v>72</v>
      </c>
      <c r="G51">
        <f t="shared" si="5"/>
        <v>36.6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6.0000000000002274E-2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0.30000000000000426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36.6</v>
      </c>
      <c r="E52">
        <f>GT!N52</f>
        <v>0</v>
      </c>
      <c r="F52">
        <f t="shared" si="4"/>
        <v>72</v>
      </c>
      <c r="G52">
        <f t="shared" si="5"/>
        <v>36.6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6.0000000000002274E-2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0.30000000000000426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36.6</v>
      </c>
      <c r="E53">
        <f>GT!N53</f>
        <v>0</v>
      </c>
      <c r="F53">
        <f t="shared" si="4"/>
        <v>72</v>
      </c>
      <c r="G53">
        <f t="shared" si="5"/>
        <v>36.6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6.0000000000002274E-2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0.30000000000000426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36.6</v>
      </c>
      <c r="E54">
        <f>GT!N54</f>
        <v>0</v>
      </c>
      <c r="F54">
        <f t="shared" si="4"/>
        <v>72</v>
      </c>
      <c r="G54">
        <f t="shared" si="5"/>
        <v>36.6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6.0000000000002274E-2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0.30000000000000426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36.6</v>
      </c>
      <c r="E55">
        <f>GT!N55</f>
        <v>0</v>
      </c>
      <c r="F55">
        <f t="shared" si="4"/>
        <v>72</v>
      </c>
      <c r="G55">
        <f t="shared" si="5"/>
        <v>36.6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6.0000000000002274E-2</v>
      </c>
      <c r="P55">
        <v>15.060426929392445</v>
      </c>
      <c r="Q55">
        <v>8.2454844006568155</v>
      </c>
      <c r="R55">
        <v>0</v>
      </c>
      <c r="S55">
        <v>2.0663382594417077</v>
      </c>
      <c r="T55">
        <v>10.927750410509031</v>
      </c>
      <c r="U55" s="114">
        <f t="shared" si="2"/>
        <v>36.299999999999997</v>
      </c>
      <c r="V55" s="112">
        <f t="shared" si="3"/>
        <v>0.30000000000000426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36.6</v>
      </c>
      <c r="E56">
        <f>GT!N56</f>
        <v>0</v>
      </c>
      <c r="F56">
        <f t="shared" si="4"/>
        <v>72</v>
      </c>
      <c r="G56">
        <f t="shared" si="5"/>
        <v>36.6</v>
      </c>
      <c r="H56" s="112"/>
      <c r="I56">
        <f>BRPL_EOD!AA56+BRPL_EOD!AB56</f>
        <v>15.16</v>
      </c>
      <c r="J56">
        <f>BYPL_EOD!AA56+BYPL_EOD!AB56</f>
        <v>8.3000000000000007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36.54</v>
      </c>
      <c r="O56" s="112">
        <f t="shared" si="1"/>
        <v>6.0000000000002274E-2</v>
      </c>
      <c r="P56">
        <v>15.060426929392445</v>
      </c>
      <c r="Q56">
        <v>8.2454844006568155</v>
      </c>
      <c r="R56">
        <v>0</v>
      </c>
      <c r="S56">
        <v>2.0663382594417077</v>
      </c>
      <c r="T56">
        <v>10.927750410509031</v>
      </c>
      <c r="U56" s="114">
        <f t="shared" si="2"/>
        <v>36.299999999999997</v>
      </c>
      <c r="V56" s="112">
        <f t="shared" si="3"/>
        <v>0.30000000000000426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36.6</v>
      </c>
      <c r="E57">
        <f>GT!N57</f>
        <v>0</v>
      </c>
      <c r="F57">
        <f t="shared" si="4"/>
        <v>72</v>
      </c>
      <c r="G57">
        <f t="shared" si="5"/>
        <v>36.6</v>
      </c>
      <c r="H57" s="112"/>
      <c r="I57">
        <f>BRPL_EOD!AA57+BRPL_EOD!AB57</f>
        <v>15.16</v>
      </c>
      <c r="J57">
        <f>BYPL_EOD!AA57+BYPL_EOD!AB57</f>
        <v>8.3000000000000007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36.54</v>
      </c>
      <c r="O57" s="112">
        <f t="shared" si="1"/>
        <v>6.0000000000002274E-2</v>
      </c>
      <c r="P57">
        <v>15.060426929392445</v>
      </c>
      <c r="Q57">
        <v>8.2454844006568155</v>
      </c>
      <c r="R57">
        <v>0</v>
      </c>
      <c r="S57">
        <v>2.0663382594417077</v>
      </c>
      <c r="T57">
        <v>10.927750410509031</v>
      </c>
      <c r="U57" s="114">
        <f t="shared" si="2"/>
        <v>36.299999999999997</v>
      </c>
      <c r="V57" s="112">
        <f t="shared" si="3"/>
        <v>0.30000000000000426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36.6</v>
      </c>
      <c r="E58">
        <f>GT!N58</f>
        <v>0</v>
      </c>
      <c r="F58">
        <f t="shared" si="4"/>
        <v>72</v>
      </c>
      <c r="G58">
        <f t="shared" si="5"/>
        <v>36.6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6.0000000000002274E-2</v>
      </c>
      <c r="P58">
        <v>15.060426929392445</v>
      </c>
      <c r="Q58">
        <v>8.2454844006568155</v>
      </c>
      <c r="R58">
        <v>0</v>
      </c>
      <c r="S58">
        <v>2.0663382594417077</v>
      </c>
      <c r="T58">
        <v>10.927750410509031</v>
      </c>
      <c r="U58" s="114">
        <f t="shared" si="2"/>
        <v>36.299999999999997</v>
      </c>
      <c r="V58" s="112">
        <f t="shared" si="3"/>
        <v>0.30000000000000426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36.6</v>
      </c>
      <c r="E59">
        <f>GT!N59</f>
        <v>0</v>
      </c>
      <c r="F59">
        <f t="shared" si="4"/>
        <v>72</v>
      </c>
      <c r="G59">
        <f t="shared" si="5"/>
        <v>36.6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6.0000000000002274E-2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0.30000000000000426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36.6</v>
      </c>
      <c r="E60">
        <f>GT!N60</f>
        <v>0</v>
      </c>
      <c r="F60">
        <f t="shared" si="4"/>
        <v>72</v>
      </c>
      <c r="G60">
        <f t="shared" si="5"/>
        <v>36.6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6.0000000000002274E-2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0.30000000000000426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36.6</v>
      </c>
      <c r="E61">
        <f>GT!N61</f>
        <v>0</v>
      </c>
      <c r="F61">
        <f t="shared" si="4"/>
        <v>72</v>
      </c>
      <c r="G61">
        <f t="shared" si="5"/>
        <v>36.6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6.0000000000002274E-2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0.30000000000000426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36.6</v>
      </c>
      <c r="E62">
        <f>GT!N62</f>
        <v>0</v>
      </c>
      <c r="F62">
        <f t="shared" si="4"/>
        <v>72</v>
      </c>
      <c r="G62">
        <f t="shared" si="5"/>
        <v>36.6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6.0000000000002274E-2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0.30000000000000426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36.6</v>
      </c>
      <c r="E63">
        <f>GT!N63</f>
        <v>0</v>
      </c>
      <c r="F63">
        <f t="shared" si="4"/>
        <v>72</v>
      </c>
      <c r="G63">
        <f t="shared" si="5"/>
        <v>36.6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6.0000000000002274E-2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4">
        <f t="shared" si="2"/>
        <v>36.299999999999997</v>
      </c>
      <c r="V63" s="112">
        <f t="shared" si="3"/>
        <v>0.30000000000000426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36.6</v>
      </c>
      <c r="E64">
        <f>GT!N64</f>
        <v>0</v>
      </c>
      <c r="F64">
        <f t="shared" si="4"/>
        <v>72</v>
      </c>
      <c r="G64">
        <f t="shared" si="5"/>
        <v>36.6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6.0000000000002274E-2</v>
      </c>
      <c r="P64">
        <v>15.060426929392445</v>
      </c>
      <c r="Q64">
        <v>8.2454844006568155</v>
      </c>
      <c r="R64">
        <v>0</v>
      </c>
      <c r="S64">
        <v>2.0663382594417077</v>
      </c>
      <c r="T64">
        <v>10.927750410509031</v>
      </c>
      <c r="U64" s="114">
        <f t="shared" si="2"/>
        <v>36.299999999999997</v>
      </c>
      <c r="V64" s="112">
        <f t="shared" si="3"/>
        <v>0.30000000000000426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36.6</v>
      </c>
      <c r="E65">
        <f>GT!N65</f>
        <v>0</v>
      </c>
      <c r="F65">
        <f t="shared" si="4"/>
        <v>72</v>
      </c>
      <c r="G65">
        <f t="shared" si="5"/>
        <v>36.6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6.0000000000002274E-2</v>
      </c>
      <c r="P65">
        <v>15.060426929392445</v>
      </c>
      <c r="Q65">
        <v>8.2454844006568155</v>
      </c>
      <c r="R65">
        <v>0</v>
      </c>
      <c r="S65">
        <v>2.0663382594417077</v>
      </c>
      <c r="T65">
        <v>10.927750410509031</v>
      </c>
      <c r="U65" s="114">
        <f t="shared" si="2"/>
        <v>36.299999999999997</v>
      </c>
      <c r="V65" s="112">
        <f t="shared" si="3"/>
        <v>0.30000000000000426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36.6</v>
      </c>
      <c r="E66">
        <f>GT!N66</f>
        <v>0</v>
      </c>
      <c r="F66">
        <f t="shared" si="4"/>
        <v>72</v>
      </c>
      <c r="G66">
        <f t="shared" si="5"/>
        <v>36.6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6.0000000000002274E-2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4">
        <f t="shared" si="2"/>
        <v>36.299999999999997</v>
      </c>
      <c r="V66" s="112">
        <f t="shared" si="3"/>
        <v>0.30000000000000426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36.6</v>
      </c>
      <c r="E67">
        <f>GT!N67</f>
        <v>0</v>
      </c>
      <c r="F67">
        <f t="shared" si="4"/>
        <v>72</v>
      </c>
      <c r="G67">
        <f t="shared" si="5"/>
        <v>36.6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6.0000000000002274E-2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4">
        <f t="shared" ref="U67:U98" si="8">SUM(P67:T67)</f>
        <v>36.299999999999997</v>
      </c>
      <c r="V67" s="112">
        <f t="shared" ref="V67:V99" si="9">G67-U67</f>
        <v>0.30000000000000426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36.6</v>
      </c>
      <c r="E68">
        <f>GT!N68</f>
        <v>0</v>
      </c>
      <c r="F68">
        <f t="shared" ref="F68:F98" si="10">B68+C68</f>
        <v>72</v>
      </c>
      <c r="G68">
        <f t="shared" ref="G68:G98" si="11">D68+E68-X68</f>
        <v>36.6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6.0000000000002274E-2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0.30000000000000426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36.6</v>
      </c>
      <c r="E69">
        <f>GT!N69</f>
        <v>0</v>
      </c>
      <c r="F69">
        <f t="shared" si="10"/>
        <v>72</v>
      </c>
      <c r="G69">
        <f t="shared" si="11"/>
        <v>36.6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6.0000000000002274E-2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0.30000000000000426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36.6</v>
      </c>
      <c r="E70">
        <f>GT!N70</f>
        <v>0</v>
      </c>
      <c r="F70">
        <f t="shared" si="10"/>
        <v>72</v>
      </c>
      <c r="G70">
        <f t="shared" si="11"/>
        <v>36.6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6.0000000000002274E-2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0.30000000000000426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36.6</v>
      </c>
      <c r="E71">
        <f>GT!N71</f>
        <v>0</v>
      </c>
      <c r="F71">
        <f t="shared" si="10"/>
        <v>72</v>
      </c>
      <c r="G71">
        <f t="shared" si="11"/>
        <v>36.6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6.0000000000002274E-2</v>
      </c>
      <c r="P71">
        <v>15.060426929392445</v>
      </c>
      <c r="Q71">
        <v>8.2454844006568155</v>
      </c>
      <c r="R71">
        <v>0</v>
      </c>
      <c r="S71">
        <v>2.0663382594417077</v>
      </c>
      <c r="T71">
        <v>10.927750410509031</v>
      </c>
      <c r="U71" s="114">
        <f t="shared" si="8"/>
        <v>36.299999999999997</v>
      </c>
      <c r="V71" s="112">
        <f t="shared" si="9"/>
        <v>0.30000000000000426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36.6</v>
      </c>
      <c r="E72">
        <f>GT!N72</f>
        <v>0</v>
      </c>
      <c r="F72">
        <f t="shared" si="10"/>
        <v>72</v>
      </c>
      <c r="G72">
        <f t="shared" si="11"/>
        <v>36.6</v>
      </c>
      <c r="H72" s="112"/>
      <c r="I72">
        <f>BRPL_EOD!AA72+BRPL_EOD!AB72</f>
        <v>15.16</v>
      </c>
      <c r="J72">
        <f>BYPL_EOD!AA72+BYPL_EOD!AB72</f>
        <v>8.3000000000000007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36.54</v>
      </c>
      <c r="O72" s="112">
        <f t="shared" si="7"/>
        <v>6.0000000000002274E-2</v>
      </c>
      <c r="P72">
        <v>15.060426929392445</v>
      </c>
      <c r="Q72">
        <v>8.2454844006568155</v>
      </c>
      <c r="R72">
        <v>0</v>
      </c>
      <c r="S72">
        <v>2.0663382594417077</v>
      </c>
      <c r="T72">
        <v>10.927750410509031</v>
      </c>
      <c r="U72" s="114">
        <f t="shared" si="8"/>
        <v>36.299999999999997</v>
      </c>
      <c r="V72" s="112">
        <f t="shared" si="9"/>
        <v>0.30000000000000426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36.6</v>
      </c>
      <c r="E73">
        <f>GT!N73</f>
        <v>0</v>
      </c>
      <c r="F73">
        <f t="shared" si="10"/>
        <v>72</v>
      </c>
      <c r="G73">
        <f t="shared" si="11"/>
        <v>36.6</v>
      </c>
      <c r="H73" s="112"/>
      <c r="I73">
        <f>BRPL_EOD!AA73+BRPL_EOD!AB73</f>
        <v>15.16</v>
      </c>
      <c r="J73">
        <f>BYPL_EOD!AA73+BYPL_EOD!AB73</f>
        <v>8.3000000000000007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36.54</v>
      </c>
      <c r="O73" s="112">
        <f t="shared" si="7"/>
        <v>6.0000000000002274E-2</v>
      </c>
      <c r="P73">
        <v>15.060426929392445</v>
      </c>
      <c r="Q73">
        <v>8.2454844006568155</v>
      </c>
      <c r="R73">
        <v>0</v>
      </c>
      <c r="S73">
        <v>2.0663382594417077</v>
      </c>
      <c r="T73">
        <v>10.927750410509031</v>
      </c>
      <c r="U73" s="114">
        <f t="shared" si="8"/>
        <v>36.299999999999997</v>
      </c>
      <c r="V73" s="112">
        <f t="shared" si="9"/>
        <v>0.30000000000000426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36.6</v>
      </c>
      <c r="E74">
        <f>GT!N74</f>
        <v>0</v>
      </c>
      <c r="F74">
        <f t="shared" si="10"/>
        <v>72</v>
      </c>
      <c r="G74">
        <f t="shared" si="11"/>
        <v>36.6</v>
      </c>
      <c r="H74" s="112"/>
      <c r="I74">
        <f>BRPL_EOD!AA74+BRPL_EOD!AB74</f>
        <v>15.16</v>
      </c>
      <c r="J74">
        <f>BYPL_EOD!AA74+BYPL_EOD!AB74</f>
        <v>8.3000000000000007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36.54</v>
      </c>
      <c r="O74" s="112">
        <f t="shared" si="7"/>
        <v>6.0000000000002274E-2</v>
      </c>
      <c r="P74">
        <v>15.060426929392445</v>
      </c>
      <c r="Q74">
        <v>8.2454844006568155</v>
      </c>
      <c r="R74">
        <v>0</v>
      </c>
      <c r="S74">
        <v>2.0663382594417077</v>
      </c>
      <c r="T74">
        <v>10.927750410509031</v>
      </c>
      <c r="U74" s="114">
        <f t="shared" si="8"/>
        <v>36.299999999999997</v>
      </c>
      <c r="V74" s="112">
        <f t="shared" si="9"/>
        <v>0.30000000000000426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15.16</v>
      </c>
      <c r="J75">
        <f>BYPL_EOD!AA75+BYPL_EOD!AB75</f>
        <v>8.3000000000000007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36.54</v>
      </c>
      <c r="O75" s="112">
        <f t="shared" si="7"/>
        <v>6.0000000000002274E-2</v>
      </c>
      <c r="P75">
        <v>15.184893267651889</v>
      </c>
      <c r="Q75">
        <v>8.3136288998357983</v>
      </c>
      <c r="R75">
        <v>0</v>
      </c>
      <c r="S75">
        <v>2.0834154351395733</v>
      </c>
      <c r="T75">
        <v>11.018062397372743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15.16</v>
      </c>
      <c r="J76">
        <f>BYPL_EOD!AA76+BYPL_EOD!AB76</f>
        <v>8.3000000000000007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36.54</v>
      </c>
      <c r="O76" s="112">
        <f t="shared" si="7"/>
        <v>6.0000000000002274E-2</v>
      </c>
      <c r="P76">
        <v>15.184893267651889</v>
      </c>
      <c r="Q76">
        <v>8.3136288998357983</v>
      </c>
      <c r="R76">
        <v>0</v>
      </c>
      <c r="S76">
        <v>2.0834154351395733</v>
      </c>
      <c r="T76">
        <v>11.018062397372743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15.16</v>
      </c>
      <c r="J77">
        <f>BYPL_EOD!AA77+BYPL_EOD!AB77</f>
        <v>8.3000000000000007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36.54</v>
      </c>
      <c r="O77" s="112">
        <f t="shared" si="7"/>
        <v>6.0000000000002274E-2</v>
      </c>
      <c r="P77">
        <v>15.184893267651889</v>
      </c>
      <c r="Q77">
        <v>8.3136288998357983</v>
      </c>
      <c r="R77">
        <v>0</v>
      </c>
      <c r="S77">
        <v>2.0834154351395733</v>
      </c>
      <c r="T77">
        <v>11.018062397372743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36.54</v>
      </c>
      <c r="O83" s="112">
        <f t="shared" si="7"/>
        <v>6.0000000000002274E-2</v>
      </c>
      <c r="P83">
        <v>15.184893267651889</v>
      </c>
      <c r="Q83">
        <v>8.3136288998357983</v>
      </c>
      <c r="R83">
        <v>0</v>
      </c>
      <c r="S83">
        <v>2.0834154351395733</v>
      </c>
      <c r="T83">
        <v>11.018062397372743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0.88939999999999864</v>
      </c>
      <c r="E99" s="114">
        <f t="shared" si="12"/>
        <v>0</v>
      </c>
      <c r="F99" s="114">
        <f t="shared" si="12"/>
        <v>1.728</v>
      </c>
      <c r="G99" s="114">
        <f t="shared" si="12"/>
        <v>0.88939999999999864</v>
      </c>
      <c r="H99" s="114"/>
      <c r="I99" s="114">
        <f t="shared" si="12"/>
        <v>0.36945000000000033</v>
      </c>
      <c r="J99" s="114">
        <f t="shared" si="12"/>
        <v>0.20227999999999993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0.2662000000000001</v>
      </c>
      <c r="N99" s="114">
        <f t="shared" si="12"/>
        <v>0.88785000000000025</v>
      </c>
      <c r="O99" s="114">
        <f t="shared" si="12"/>
        <v>1.5500000000000327E-3</v>
      </c>
      <c r="P99" s="114">
        <f t="shared" si="12"/>
        <v>0.36897332866055238</v>
      </c>
      <c r="Q99" s="114">
        <f t="shared" si="12"/>
        <v>0.20201902911168612</v>
      </c>
      <c r="R99" s="114">
        <f t="shared" si="12"/>
        <v>0</v>
      </c>
      <c r="S99" s="114">
        <f t="shared" si="12"/>
        <v>4.9854282222826014E-2</v>
      </c>
      <c r="T99" s="114">
        <f t="shared" si="12"/>
        <v>0.26585336000493526</v>
      </c>
      <c r="U99" s="114">
        <f t="shared" si="12"/>
        <v>0.88669999999999993</v>
      </c>
      <c r="V99" s="114">
        <f t="shared" si="9"/>
        <v>2.6999999999987034E-3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12"/>
      <c r="I27">
        <f>BRPL_EOD!AI27+BRPL_EOD!AJ27</f>
        <v>82.25</v>
      </c>
      <c r="J27">
        <f>BYPL_EOD!AI27+BYPL_EOD!AJ27</f>
        <v>47.56</v>
      </c>
      <c r="K27">
        <f>MES_EOD!AI27+MES_EOD!AJ27</f>
        <v>5</v>
      </c>
      <c r="L27">
        <f>NDMC_EOD!AI27+NDMC_EOD!AJ27</f>
        <v>19.28</v>
      </c>
      <c r="M27">
        <f>TPDDL_EOD!AI27+TPDDL_EOD!AJ27</f>
        <v>57.48</v>
      </c>
      <c r="N27">
        <f t="shared" si="0"/>
        <v>211.57</v>
      </c>
      <c r="O27" s="112">
        <f t="shared" si="1"/>
        <v>9.9999999999909051E-3</v>
      </c>
      <c r="P27">
        <v>82.253887602212032</v>
      </c>
      <c r="Q27">
        <v>47.562247955759325</v>
      </c>
      <c r="R27">
        <v>5.0002363284019475</v>
      </c>
      <c r="S27">
        <v>19.280911282317909</v>
      </c>
      <c r="T27">
        <v>57.482716831308778</v>
      </c>
      <c r="U27" s="114">
        <f t="shared" si="2"/>
        <v>211.57999999999998</v>
      </c>
      <c r="V27" s="112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12"/>
      <c r="I28">
        <f>BRPL_EOD!AI28+BRPL_EOD!AJ28</f>
        <v>82.25</v>
      </c>
      <c r="J28">
        <f>BYPL_EOD!AI28+BYPL_EOD!AJ28</f>
        <v>47.56</v>
      </c>
      <c r="K28">
        <f>MES_EOD!AI28+MES_EOD!AJ28</f>
        <v>5</v>
      </c>
      <c r="L28">
        <f>NDMC_EOD!AI28+NDMC_EOD!AJ28</f>
        <v>19.28</v>
      </c>
      <c r="M28">
        <f>TPDDL_EOD!AI28+TPDDL_EOD!AJ28</f>
        <v>57.48</v>
      </c>
      <c r="N28">
        <f t="shared" si="0"/>
        <v>211.57</v>
      </c>
      <c r="O28" s="112">
        <f t="shared" si="1"/>
        <v>9.9999999999909051E-3</v>
      </c>
      <c r="P28">
        <v>82.253887602212032</v>
      </c>
      <c r="Q28">
        <v>47.562247955759325</v>
      </c>
      <c r="R28">
        <v>5.0002363284019475</v>
      </c>
      <c r="S28">
        <v>19.280911282317909</v>
      </c>
      <c r="T28">
        <v>57.482716831308778</v>
      </c>
      <c r="U28" s="114">
        <f t="shared" si="2"/>
        <v>211.57999999999998</v>
      </c>
      <c r="V28" s="112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12"/>
      <c r="I29">
        <f>BRPL_EOD!AI29+BRPL_EOD!AJ29</f>
        <v>82.25</v>
      </c>
      <c r="J29">
        <f>BYPL_EOD!AI29+BYPL_EOD!AJ29</f>
        <v>47.56</v>
      </c>
      <c r="K29">
        <f>MES_EOD!AI29+MES_EOD!AJ29</f>
        <v>5</v>
      </c>
      <c r="L29">
        <f>NDMC_EOD!AI29+NDMC_EOD!AJ29</f>
        <v>19.28</v>
      </c>
      <c r="M29">
        <f>TPDDL_EOD!AI29+TPDDL_EOD!AJ29</f>
        <v>57.48</v>
      </c>
      <c r="N29">
        <f t="shared" si="0"/>
        <v>211.57</v>
      </c>
      <c r="O29" s="112">
        <f t="shared" si="1"/>
        <v>9.9999999999909051E-3</v>
      </c>
      <c r="P29">
        <v>82.253887602212032</v>
      </c>
      <c r="Q29">
        <v>47.562247955759325</v>
      </c>
      <c r="R29">
        <v>5.0002363284019475</v>
      </c>
      <c r="S29">
        <v>19.280911282317909</v>
      </c>
      <c r="T29">
        <v>57.482716831308778</v>
      </c>
      <c r="U29" s="114">
        <f t="shared" si="2"/>
        <v>211.57999999999998</v>
      </c>
      <c r="V29" s="112">
        <f t="shared" si="3"/>
        <v>0</v>
      </c>
      <c r="Y29">
        <f>BAWANA!AW29+BAWANA!AX29</f>
        <v>26.42</v>
      </c>
      <c r="Z29">
        <f>BAWANA!BD29+BAWANA!BE29</f>
        <v>32</v>
      </c>
      <c r="AA29">
        <f>BAWANA!X29+BAWANA!Y29</f>
        <v>26.42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211.57999999999998</v>
      </c>
      <c r="E30">
        <f>BAWANA!AM30</f>
        <v>0</v>
      </c>
      <c r="F30">
        <f t="shared" si="4"/>
        <v>256</v>
      </c>
      <c r="G30">
        <f t="shared" si="5"/>
        <v>211.57999999999998</v>
      </c>
      <c r="H30" s="112"/>
      <c r="I30">
        <f>BRPL_EOD!AI30+BRPL_EOD!AJ30</f>
        <v>82.25</v>
      </c>
      <c r="J30">
        <f>BYPL_EOD!AI30+BYPL_EOD!AJ30</f>
        <v>47.56</v>
      </c>
      <c r="K30">
        <f>MES_EOD!AI30+MES_EOD!AJ30</f>
        <v>5</v>
      </c>
      <c r="L30">
        <f>NDMC_EOD!AI30+NDMC_EOD!AJ30</f>
        <v>19.28</v>
      </c>
      <c r="M30">
        <f>TPDDL_EOD!AI30+TPDDL_EOD!AJ30</f>
        <v>57.48</v>
      </c>
      <c r="N30">
        <f t="shared" si="0"/>
        <v>211.57</v>
      </c>
      <c r="O30" s="112">
        <f t="shared" si="1"/>
        <v>9.9999999999909051E-3</v>
      </c>
      <c r="P30">
        <v>82.253887602212032</v>
      </c>
      <c r="Q30">
        <v>47.562247955759325</v>
      </c>
      <c r="R30">
        <v>5.0002363284019475</v>
      </c>
      <c r="S30">
        <v>19.280911282317909</v>
      </c>
      <c r="T30">
        <v>57.482716831308778</v>
      </c>
      <c r="U30" s="114">
        <f t="shared" si="2"/>
        <v>211.57999999999998</v>
      </c>
      <c r="V30" s="112">
        <f t="shared" si="3"/>
        <v>0</v>
      </c>
      <c r="Y30">
        <f>BAWANA!AW30+BAWANA!AX30</f>
        <v>26.42</v>
      </c>
      <c r="Z30">
        <f>BAWANA!BD30+BAWANA!BE30</f>
        <v>32</v>
      </c>
      <c r="AA30">
        <f>BAWANA!X30+BAWANA!Y30</f>
        <v>26.42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211.57999999999998</v>
      </c>
      <c r="E31">
        <f>BAWANA!AM31</f>
        <v>0</v>
      </c>
      <c r="F31">
        <f t="shared" si="4"/>
        <v>256</v>
      </c>
      <c r="G31">
        <f t="shared" si="5"/>
        <v>211.57999999999998</v>
      </c>
      <c r="H31" s="112"/>
      <c r="I31">
        <f>BRPL_EOD!AI31+BRPL_EOD!AJ31</f>
        <v>82.25</v>
      </c>
      <c r="J31">
        <f>BYPL_EOD!AI31+BYPL_EOD!AJ31</f>
        <v>47.56</v>
      </c>
      <c r="K31">
        <f>MES_EOD!AI31+MES_EOD!AJ31</f>
        <v>5</v>
      </c>
      <c r="L31">
        <f>NDMC_EOD!AI31+NDMC_EOD!AJ31</f>
        <v>19.28</v>
      </c>
      <c r="M31">
        <f>TPDDL_EOD!AI31+TPDDL_EOD!AJ31</f>
        <v>57.48</v>
      </c>
      <c r="N31">
        <f t="shared" si="0"/>
        <v>211.57</v>
      </c>
      <c r="O31" s="112">
        <f t="shared" si="1"/>
        <v>9.9999999999909051E-3</v>
      </c>
      <c r="P31">
        <v>82.253887602212032</v>
      </c>
      <c r="Q31">
        <v>47.562247955759325</v>
      </c>
      <c r="R31">
        <v>5.0002363284019475</v>
      </c>
      <c r="S31">
        <v>19.280911282317909</v>
      </c>
      <c r="T31">
        <v>57.482716831308778</v>
      </c>
      <c r="U31" s="114">
        <f t="shared" si="2"/>
        <v>211.57999999999998</v>
      </c>
      <c r="V31" s="112">
        <f t="shared" si="3"/>
        <v>0</v>
      </c>
      <c r="Y31">
        <f>BAWANA!AW31+BAWANA!AX31</f>
        <v>26.42</v>
      </c>
      <c r="Z31">
        <f>BAWANA!BD31+BAWANA!BE31</f>
        <v>32</v>
      </c>
      <c r="AA31">
        <f>BAWANA!X31+BAWANA!Y31</f>
        <v>26.42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213.82999999999998</v>
      </c>
      <c r="E32">
        <f>BAWANA!AM32</f>
        <v>0</v>
      </c>
      <c r="F32">
        <f t="shared" si="4"/>
        <v>256</v>
      </c>
      <c r="G32">
        <f t="shared" si="5"/>
        <v>213.82999999999998</v>
      </c>
      <c r="H32" s="112"/>
      <c r="I32">
        <f>BRPL_EOD!AI32+BRPL_EOD!AJ32</f>
        <v>75.23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213.84000000000003</v>
      </c>
      <c r="O32" s="112">
        <f t="shared" si="1"/>
        <v>-1.0000000000047748E-2</v>
      </c>
      <c r="P32">
        <v>75.226481949120824</v>
      </c>
      <c r="Q32">
        <v>44.997895622895612</v>
      </c>
      <c r="R32">
        <v>4.9997661803217346</v>
      </c>
      <c r="S32">
        <v>18.999111485222592</v>
      </c>
      <c r="T32">
        <v>69.606744762439192</v>
      </c>
      <c r="U32" s="114">
        <f t="shared" si="2"/>
        <v>213.82999999999993</v>
      </c>
      <c r="V32" s="112">
        <f t="shared" si="3"/>
        <v>0</v>
      </c>
      <c r="Y32">
        <f>BAWANA!AW32+BAWANA!AX32</f>
        <v>24.17</v>
      </c>
      <c r="Z32">
        <f>BAWANA!BD32+BAWANA!BE32</f>
        <v>32</v>
      </c>
      <c r="AA32">
        <f>BAWANA!X32+BAWANA!Y32</f>
        <v>24.17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213.82999999999998</v>
      </c>
      <c r="E33">
        <f>BAWANA!AM33</f>
        <v>0</v>
      </c>
      <c r="F33">
        <f t="shared" si="4"/>
        <v>256</v>
      </c>
      <c r="G33">
        <f t="shared" si="5"/>
        <v>213.82999999999998</v>
      </c>
      <c r="H33" s="112"/>
      <c r="I33">
        <f>BRPL_EOD!AI33+BRPL_EOD!AJ33</f>
        <v>75.23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213.84000000000003</v>
      </c>
      <c r="O33" s="112">
        <f t="shared" si="1"/>
        <v>-1.0000000000047748E-2</v>
      </c>
      <c r="P33">
        <v>75.226481949120824</v>
      </c>
      <c r="Q33">
        <v>44.997895622895612</v>
      </c>
      <c r="R33">
        <v>4.9997661803217346</v>
      </c>
      <c r="S33">
        <v>18.999111485222592</v>
      </c>
      <c r="T33">
        <v>69.606744762439192</v>
      </c>
      <c r="U33" s="114">
        <f t="shared" si="2"/>
        <v>213.82999999999993</v>
      </c>
      <c r="V33" s="112">
        <f t="shared" si="3"/>
        <v>0</v>
      </c>
      <c r="Y33">
        <f>BAWANA!AW33+BAWANA!AX33</f>
        <v>24.17</v>
      </c>
      <c r="Z33">
        <f>BAWANA!BD33+BAWANA!BE33</f>
        <v>32</v>
      </c>
      <c r="AA33">
        <f>BAWANA!X33+BAWANA!Y33</f>
        <v>24.17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213.82999999999998</v>
      </c>
      <c r="E34">
        <f>BAWANA!AM34</f>
        <v>0</v>
      </c>
      <c r="F34">
        <f t="shared" si="4"/>
        <v>256</v>
      </c>
      <c r="G34">
        <f t="shared" si="5"/>
        <v>213.82999999999998</v>
      </c>
      <c r="H34" s="112"/>
      <c r="I34">
        <f>BRPL_EOD!AI34+BRPL_EOD!AJ34</f>
        <v>75.23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213.84000000000003</v>
      </c>
      <c r="O34" s="112">
        <f t="shared" si="1"/>
        <v>-1.0000000000047748E-2</v>
      </c>
      <c r="P34">
        <v>75.226481949120824</v>
      </c>
      <c r="Q34">
        <v>44.997895622895612</v>
      </c>
      <c r="R34">
        <v>4.9997661803217346</v>
      </c>
      <c r="S34">
        <v>18.999111485222592</v>
      </c>
      <c r="T34">
        <v>69.606744762439192</v>
      </c>
      <c r="U34" s="114">
        <f t="shared" si="2"/>
        <v>213.82999999999993</v>
      </c>
      <c r="V34" s="112">
        <f t="shared" si="3"/>
        <v>0</v>
      </c>
      <c r="Y34">
        <f>BAWANA!AW34+BAWANA!AX34</f>
        <v>24.17</v>
      </c>
      <c r="Z34">
        <f>BAWANA!BD34+BAWANA!BE34</f>
        <v>32</v>
      </c>
      <c r="AA34">
        <f>BAWANA!X34+BAWANA!Y34</f>
        <v>24.17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12"/>
      <c r="I35">
        <f>BRPL_EOD!AI35+BRPL_EOD!AJ35</f>
        <v>82.25</v>
      </c>
      <c r="J35">
        <f>BYPL_EOD!AI35+BYPL_EOD!AJ35</f>
        <v>47.56</v>
      </c>
      <c r="K35">
        <f>MES_EOD!AI35+MES_EOD!AJ35</f>
        <v>5</v>
      </c>
      <c r="L35">
        <f>NDMC_EOD!AI35+NDMC_EOD!AJ35</f>
        <v>19.28</v>
      </c>
      <c r="M35">
        <f>TPDDL_EOD!AI35+TPDDL_EOD!AJ35</f>
        <v>57.48</v>
      </c>
      <c r="N35">
        <f t="shared" si="0"/>
        <v>211.57</v>
      </c>
      <c r="O35" s="112">
        <f t="shared" si="1"/>
        <v>9.9999999999909051E-3</v>
      </c>
      <c r="P35">
        <v>82.253887602212032</v>
      </c>
      <c r="Q35">
        <v>47.562247955759325</v>
      </c>
      <c r="R35">
        <v>5.0002363284019475</v>
      </c>
      <c r="S35">
        <v>19.280911282317909</v>
      </c>
      <c r="T35">
        <v>57.482716831308778</v>
      </c>
      <c r="U35" s="114">
        <f t="shared" si="2"/>
        <v>211.57999999999998</v>
      </c>
      <c r="V35" s="112">
        <f t="shared" si="3"/>
        <v>0</v>
      </c>
      <c r="Y35">
        <f>BAWANA!AW35+BAWANA!AX35</f>
        <v>26.42</v>
      </c>
      <c r="Z35">
        <f>BAWANA!BD35+BAWANA!BE35</f>
        <v>32</v>
      </c>
      <c r="AA35">
        <f>BAWANA!X35+BAWANA!Y35</f>
        <v>26.42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12"/>
      <c r="I36">
        <f>BRPL_EOD!AI36+BRPL_EOD!AJ36</f>
        <v>82.25</v>
      </c>
      <c r="J36">
        <f>BYPL_EOD!AI36+BYPL_EOD!AJ36</f>
        <v>47.56</v>
      </c>
      <c r="K36">
        <f>MES_EOD!AI36+MES_EOD!AJ36</f>
        <v>5</v>
      </c>
      <c r="L36">
        <f>NDMC_EOD!AI36+NDMC_EOD!AJ36</f>
        <v>19.28</v>
      </c>
      <c r="M36">
        <f>TPDDL_EOD!AI36+TPDDL_EOD!AJ36</f>
        <v>57.48</v>
      </c>
      <c r="N36">
        <f t="shared" si="0"/>
        <v>211.57</v>
      </c>
      <c r="O36" s="112">
        <f t="shared" si="1"/>
        <v>9.9999999999909051E-3</v>
      </c>
      <c r="P36">
        <v>82.253887602212032</v>
      </c>
      <c r="Q36">
        <v>47.562247955759325</v>
      </c>
      <c r="R36">
        <v>5.0002363284019475</v>
      </c>
      <c r="S36">
        <v>19.280911282317909</v>
      </c>
      <c r="T36">
        <v>57.482716831308778</v>
      </c>
      <c r="U36" s="114">
        <f t="shared" si="2"/>
        <v>211.57999999999998</v>
      </c>
      <c r="V36" s="112">
        <f t="shared" si="3"/>
        <v>0</v>
      </c>
      <c r="Y36">
        <f>BAWANA!AW36+BAWANA!AX36</f>
        <v>26.42</v>
      </c>
      <c r="Z36">
        <f>BAWANA!BD36+BAWANA!BE36</f>
        <v>32</v>
      </c>
      <c r="AA36">
        <f>BAWANA!X36+BAWANA!Y36</f>
        <v>26.42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12"/>
      <c r="I37">
        <f>BRPL_EOD!AI37+BRPL_EOD!AJ37</f>
        <v>82.25</v>
      </c>
      <c r="J37">
        <f>BYPL_EOD!AI37+BYPL_EOD!AJ37</f>
        <v>47.56</v>
      </c>
      <c r="K37">
        <f>MES_EOD!AI37+MES_EOD!AJ37</f>
        <v>5</v>
      </c>
      <c r="L37">
        <f>NDMC_EOD!AI37+NDMC_EOD!AJ37</f>
        <v>19.28</v>
      </c>
      <c r="M37">
        <f>TPDDL_EOD!AI37+TPDDL_EOD!AJ37</f>
        <v>57.48</v>
      </c>
      <c r="N37">
        <f t="shared" si="0"/>
        <v>211.57</v>
      </c>
      <c r="O37" s="112">
        <f t="shared" si="1"/>
        <v>9.9999999999909051E-3</v>
      </c>
      <c r="P37">
        <v>82.253887602212032</v>
      </c>
      <c r="Q37">
        <v>47.562247955759325</v>
      </c>
      <c r="R37">
        <v>5.0002363284019475</v>
      </c>
      <c r="S37">
        <v>19.280911282317909</v>
      </c>
      <c r="T37">
        <v>57.482716831308778</v>
      </c>
      <c r="U37" s="114">
        <f t="shared" si="2"/>
        <v>211.57999999999998</v>
      </c>
      <c r="V37" s="112">
        <f t="shared" si="3"/>
        <v>0</v>
      </c>
      <c r="Y37">
        <f>BAWANA!AW37+BAWANA!AX37</f>
        <v>26.42</v>
      </c>
      <c r="Z37">
        <f>BAWANA!BD37+BAWANA!BE37</f>
        <v>32</v>
      </c>
      <c r="AA37">
        <f>BAWANA!X37+BAWANA!Y37</f>
        <v>26.42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211.57999999999998</v>
      </c>
      <c r="E38">
        <f>BAWANA!AM38</f>
        <v>0</v>
      </c>
      <c r="F38">
        <f t="shared" si="4"/>
        <v>256</v>
      </c>
      <c r="G38">
        <f t="shared" si="5"/>
        <v>211.57999999999998</v>
      </c>
      <c r="H38" s="112"/>
      <c r="I38">
        <f>BRPL_EOD!AI38+BRPL_EOD!AJ38</f>
        <v>82.25</v>
      </c>
      <c r="J38">
        <f>BYPL_EOD!AI38+BYPL_EOD!AJ38</f>
        <v>47.56</v>
      </c>
      <c r="K38">
        <f>MES_EOD!AI38+MES_EOD!AJ38</f>
        <v>5</v>
      </c>
      <c r="L38">
        <f>NDMC_EOD!AI38+NDMC_EOD!AJ38</f>
        <v>19.28</v>
      </c>
      <c r="M38">
        <f>TPDDL_EOD!AI38+TPDDL_EOD!AJ38</f>
        <v>57.48</v>
      </c>
      <c r="N38">
        <f t="shared" si="0"/>
        <v>211.57</v>
      </c>
      <c r="O38" s="112">
        <f t="shared" si="1"/>
        <v>9.9999999999909051E-3</v>
      </c>
      <c r="P38">
        <v>82.253887602212032</v>
      </c>
      <c r="Q38">
        <v>47.562247955759325</v>
      </c>
      <c r="R38">
        <v>5.0002363284019475</v>
      </c>
      <c r="S38">
        <v>19.280911282317909</v>
      </c>
      <c r="T38">
        <v>57.482716831308778</v>
      </c>
      <c r="U38" s="114">
        <f t="shared" si="2"/>
        <v>211.57999999999998</v>
      </c>
      <c r="V38" s="112">
        <f t="shared" si="3"/>
        <v>0</v>
      </c>
      <c r="Y38">
        <f>BAWANA!AW38+BAWANA!AX38</f>
        <v>26.42</v>
      </c>
      <c r="Z38">
        <f>BAWANA!BD38+BAWANA!BE38</f>
        <v>32</v>
      </c>
      <c r="AA38">
        <f>BAWANA!X38+BAWANA!Y38</f>
        <v>26.42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12"/>
      <c r="I39">
        <f>BRPL_EOD!AI39+BRPL_EOD!AJ39</f>
        <v>82.25</v>
      </c>
      <c r="J39">
        <f>BYPL_EOD!AI39+BYPL_EOD!AJ39</f>
        <v>47.56</v>
      </c>
      <c r="K39">
        <f>MES_EOD!AI39+MES_EOD!AJ39</f>
        <v>5</v>
      </c>
      <c r="L39">
        <f>NDMC_EOD!AI39+NDMC_EOD!AJ39</f>
        <v>19.28</v>
      </c>
      <c r="M39">
        <f>TPDDL_EOD!AI39+TPDDL_EOD!AJ39</f>
        <v>57.48</v>
      </c>
      <c r="N39">
        <f t="shared" si="0"/>
        <v>211.57</v>
      </c>
      <c r="O39" s="112">
        <f t="shared" si="1"/>
        <v>9.9999999999909051E-3</v>
      </c>
      <c r="P39">
        <v>82.253887602212032</v>
      </c>
      <c r="Q39">
        <v>47.562247955759325</v>
      </c>
      <c r="R39">
        <v>5.0002363284019475</v>
      </c>
      <c r="S39">
        <v>19.280911282317909</v>
      </c>
      <c r="T39">
        <v>57.482716831308778</v>
      </c>
      <c r="U39" s="114">
        <f t="shared" si="2"/>
        <v>211.57999999999998</v>
      </c>
      <c r="V39" s="112">
        <f t="shared" si="3"/>
        <v>0</v>
      </c>
      <c r="Y39">
        <f>BAWANA!AW39+BAWANA!AX39</f>
        <v>26.42</v>
      </c>
      <c r="Z39">
        <f>BAWANA!BD39+BAWANA!BE39</f>
        <v>32</v>
      </c>
      <c r="AA39">
        <f>BAWANA!X39+BAWANA!Y39</f>
        <v>26.42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12"/>
      <c r="I40">
        <f>BRPL_EOD!AI40+BRPL_EOD!AJ40</f>
        <v>82.25</v>
      </c>
      <c r="J40">
        <f>BYPL_EOD!AI40+BYPL_EOD!AJ40</f>
        <v>47.56</v>
      </c>
      <c r="K40">
        <f>MES_EOD!AI40+MES_EOD!AJ40</f>
        <v>5</v>
      </c>
      <c r="L40">
        <f>NDMC_EOD!AI40+NDMC_EOD!AJ40</f>
        <v>19.28</v>
      </c>
      <c r="M40">
        <f>TPDDL_EOD!AI40+TPDDL_EOD!AJ40</f>
        <v>57.48</v>
      </c>
      <c r="N40">
        <f t="shared" si="0"/>
        <v>211.57</v>
      </c>
      <c r="O40" s="112">
        <f t="shared" si="1"/>
        <v>9.9999999999909051E-3</v>
      </c>
      <c r="P40">
        <v>82.253887602212032</v>
      </c>
      <c r="Q40">
        <v>47.562247955759325</v>
      </c>
      <c r="R40">
        <v>5.0002363284019475</v>
      </c>
      <c r="S40">
        <v>19.280911282317909</v>
      </c>
      <c r="T40">
        <v>57.482716831308778</v>
      </c>
      <c r="U40" s="114">
        <f t="shared" si="2"/>
        <v>211.57999999999998</v>
      </c>
      <c r="V40" s="112">
        <f t="shared" si="3"/>
        <v>0</v>
      </c>
      <c r="Y40">
        <f>BAWANA!AW40+BAWANA!AX40</f>
        <v>26.42</v>
      </c>
      <c r="Z40">
        <f>BAWANA!BD40+BAWANA!BE40</f>
        <v>32</v>
      </c>
      <c r="AA40">
        <f>BAWANA!X40+BAWANA!Y40</f>
        <v>26.42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12"/>
      <c r="I41">
        <f>BRPL_EOD!AI41+BRPL_EOD!AJ41</f>
        <v>82.25</v>
      </c>
      <c r="J41">
        <f>BYPL_EOD!AI41+BYPL_EOD!AJ41</f>
        <v>47.56</v>
      </c>
      <c r="K41">
        <f>MES_EOD!AI41+MES_EOD!AJ41</f>
        <v>5</v>
      </c>
      <c r="L41">
        <f>NDMC_EOD!AI41+NDMC_EOD!AJ41</f>
        <v>19.28</v>
      </c>
      <c r="M41">
        <f>TPDDL_EOD!AI41+TPDDL_EOD!AJ41</f>
        <v>57.48</v>
      </c>
      <c r="N41">
        <f t="shared" si="0"/>
        <v>211.57</v>
      </c>
      <c r="O41" s="112">
        <f t="shared" si="1"/>
        <v>9.9999999999909051E-3</v>
      </c>
      <c r="P41">
        <v>82.253887602212032</v>
      </c>
      <c r="Q41">
        <v>47.562247955759325</v>
      </c>
      <c r="R41">
        <v>5.0002363284019475</v>
      </c>
      <c r="S41">
        <v>19.280911282317909</v>
      </c>
      <c r="T41">
        <v>57.482716831308778</v>
      </c>
      <c r="U41" s="114">
        <f t="shared" si="2"/>
        <v>211.57999999999998</v>
      </c>
      <c r="V41" s="112">
        <f t="shared" si="3"/>
        <v>0</v>
      </c>
      <c r="Y41">
        <f>BAWANA!AW41+BAWANA!AX41</f>
        <v>26.42</v>
      </c>
      <c r="Z41">
        <f>BAWANA!BD41+BAWANA!BE41</f>
        <v>32</v>
      </c>
      <c r="AA41">
        <f>BAWANA!X41+BAWANA!Y41</f>
        <v>26.42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12"/>
      <c r="I42">
        <f>BRPL_EOD!AI42+BRPL_EOD!AJ42</f>
        <v>82.25</v>
      </c>
      <c r="J42">
        <f>BYPL_EOD!AI42+BYPL_EOD!AJ42</f>
        <v>47.56</v>
      </c>
      <c r="K42">
        <f>MES_EOD!AI42+MES_EOD!AJ42</f>
        <v>5</v>
      </c>
      <c r="L42">
        <f>NDMC_EOD!AI42+NDMC_EOD!AJ42</f>
        <v>19.28</v>
      </c>
      <c r="M42">
        <f>TPDDL_EOD!AI42+TPDDL_EOD!AJ42</f>
        <v>57.48</v>
      </c>
      <c r="N42">
        <f t="shared" si="0"/>
        <v>211.57</v>
      </c>
      <c r="O42" s="112">
        <f t="shared" si="1"/>
        <v>9.9999999999909051E-3</v>
      </c>
      <c r="P42">
        <v>82.253887602212032</v>
      </c>
      <c r="Q42">
        <v>47.562247955759325</v>
      </c>
      <c r="R42">
        <v>5.0002363284019475</v>
      </c>
      <c r="S42">
        <v>19.280911282317909</v>
      </c>
      <c r="T42">
        <v>57.482716831308778</v>
      </c>
      <c r="U42" s="114">
        <f t="shared" si="2"/>
        <v>211.57999999999998</v>
      </c>
      <c r="V42" s="112">
        <f t="shared" si="3"/>
        <v>0</v>
      </c>
      <c r="Y42">
        <f>BAWANA!AW42+BAWANA!AX42</f>
        <v>26.42</v>
      </c>
      <c r="Z42">
        <f>BAWANA!BD42+BAWANA!BE42</f>
        <v>32</v>
      </c>
      <c r="AA42">
        <f>BAWANA!X42+BAWANA!Y42</f>
        <v>26.42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12"/>
      <c r="I43">
        <f>BRPL_EOD!AI43+BRPL_EOD!AJ43</f>
        <v>82.25</v>
      </c>
      <c r="J43">
        <f>BYPL_EOD!AI43+BYPL_EOD!AJ43</f>
        <v>47.56</v>
      </c>
      <c r="K43">
        <f>MES_EOD!AI43+MES_EOD!AJ43</f>
        <v>5</v>
      </c>
      <c r="L43">
        <f>NDMC_EOD!AI43+NDMC_EOD!AJ43</f>
        <v>19.28</v>
      </c>
      <c r="M43">
        <f>TPDDL_EOD!AI43+TPDDL_EOD!AJ43</f>
        <v>57.48</v>
      </c>
      <c r="N43">
        <f t="shared" si="0"/>
        <v>211.57</v>
      </c>
      <c r="O43" s="112">
        <f t="shared" si="1"/>
        <v>9.9999999999909051E-3</v>
      </c>
      <c r="P43">
        <v>82.253887602212032</v>
      </c>
      <c r="Q43">
        <v>47.562247955759325</v>
      </c>
      <c r="R43">
        <v>5.0002363284019475</v>
      </c>
      <c r="S43">
        <v>19.280911282317909</v>
      </c>
      <c r="T43">
        <v>57.482716831308778</v>
      </c>
      <c r="U43" s="114">
        <f t="shared" si="2"/>
        <v>211.57999999999998</v>
      </c>
      <c r="V43" s="112">
        <f t="shared" si="3"/>
        <v>0</v>
      </c>
      <c r="Y43">
        <f>BAWANA!AW43+BAWANA!AX43</f>
        <v>26.42</v>
      </c>
      <c r="Z43">
        <f>BAWANA!BD43+BAWANA!BE43</f>
        <v>32</v>
      </c>
      <c r="AA43">
        <f>BAWANA!X43+BAWANA!Y43</f>
        <v>26.42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12"/>
      <c r="I44">
        <f>BRPL_EOD!AI44+BRPL_EOD!AJ44</f>
        <v>82.25</v>
      </c>
      <c r="J44">
        <f>BYPL_EOD!AI44+BYPL_EOD!AJ44</f>
        <v>47.56</v>
      </c>
      <c r="K44">
        <f>MES_EOD!AI44+MES_EOD!AJ44</f>
        <v>5</v>
      </c>
      <c r="L44">
        <f>NDMC_EOD!AI44+NDMC_EOD!AJ44</f>
        <v>19.28</v>
      </c>
      <c r="M44">
        <f>TPDDL_EOD!AI44+TPDDL_EOD!AJ44</f>
        <v>57.48</v>
      </c>
      <c r="N44">
        <f t="shared" si="0"/>
        <v>211.57</v>
      </c>
      <c r="O44" s="112">
        <f t="shared" si="1"/>
        <v>9.9999999999909051E-3</v>
      </c>
      <c r="P44">
        <v>82.253887602212032</v>
      </c>
      <c r="Q44">
        <v>47.562247955759325</v>
      </c>
      <c r="R44">
        <v>5.0002363284019475</v>
      </c>
      <c r="S44">
        <v>19.280911282317909</v>
      </c>
      <c r="T44">
        <v>57.482716831308778</v>
      </c>
      <c r="U44" s="114">
        <f t="shared" si="2"/>
        <v>211.57999999999998</v>
      </c>
      <c r="V44" s="112">
        <f t="shared" si="3"/>
        <v>0</v>
      </c>
      <c r="Y44">
        <f>BAWANA!AW44+BAWANA!AX44</f>
        <v>26.42</v>
      </c>
      <c r="Z44">
        <f>BAWANA!BD44+BAWANA!BE44</f>
        <v>32</v>
      </c>
      <c r="AA44">
        <f>BAWANA!X44+BAWANA!Y44</f>
        <v>26.42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211.57999999999998</v>
      </c>
      <c r="E45">
        <f>BAWANA!AM45</f>
        <v>0</v>
      </c>
      <c r="F45">
        <f t="shared" si="4"/>
        <v>256</v>
      </c>
      <c r="G45">
        <f t="shared" si="5"/>
        <v>211.57999999999998</v>
      </c>
      <c r="H45" s="112"/>
      <c r="I45">
        <f>BRPL_EOD!AI45+BRPL_EOD!AJ45</f>
        <v>82.25</v>
      </c>
      <c r="J45">
        <f>BYPL_EOD!AI45+BYPL_EOD!AJ45</f>
        <v>47.56</v>
      </c>
      <c r="K45">
        <f>MES_EOD!AI45+MES_EOD!AJ45</f>
        <v>5</v>
      </c>
      <c r="L45">
        <f>NDMC_EOD!AI45+NDMC_EOD!AJ45</f>
        <v>19.28</v>
      </c>
      <c r="M45">
        <f>TPDDL_EOD!AI45+TPDDL_EOD!AJ45</f>
        <v>57.48</v>
      </c>
      <c r="N45">
        <f t="shared" si="0"/>
        <v>211.57</v>
      </c>
      <c r="O45" s="112">
        <f t="shared" si="1"/>
        <v>9.9999999999909051E-3</v>
      </c>
      <c r="P45">
        <v>82.253887602212032</v>
      </c>
      <c r="Q45">
        <v>47.562247955759325</v>
      </c>
      <c r="R45">
        <v>5.0002363284019475</v>
      </c>
      <c r="S45">
        <v>19.280911282317909</v>
      </c>
      <c r="T45">
        <v>57.482716831308778</v>
      </c>
      <c r="U45" s="114">
        <f t="shared" si="2"/>
        <v>211.57999999999998</v>
      </c>
      <c r="V45" s="112">
        <f t="shared" si="3"/>
        <v>0</v>
      </c>
      <c r="Y45">
        <f>BAWANA!AW45+BAWANA!AX45</f>
        <v>26.42</v>
      </c>
      <c r="Z45">
        <f>BAWANA!BD45+BAWANA!BE45</f>
        <v>32</v>
      </c>
      <c r="AA45">
        <f>BAWANA!X45+BAWANA!Y45</f>
        <v>26.42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12"/>
      <c r="I46">
        <f>BRPL_EOD!AI46+BRPL_EOD!AJ46</f>
        <v>82.25</v>
      </c>
      <c r="J46">
        <f>BYPL_EOD!AI46+BYPL_EOD!AJ46</f>
        <v>47.56</v>
      </c>
      <c r="K46">
        <f>MES_EOD!AI46+MES_EOD!AJ46</f>
        <v>5</v>
      </c>
      <c r="L46">
        <f>NDMC_EOD!AI46+NDMC_EOD!AJ46</f>
        <v>19.28</v>
      </c>
      <c r="M46">
        <f>TPDDL_EOD!AI46+TPDDL_EOD!AJ46</f>
        <v>57.48</v>
      </c>
      <c r="N46">
        <f t="shared" si="0"/>
        <v>211.57</v>
      </c>
      <c r="O46" s="112">
        <f t="shared" si="1"/>
        <v>9.9999999999909051E-3</v>
      </c>
      <c r="P46">
        <v>82.253887602212032</v>
      </c>
      <c r="Q46">
        <v>47.562247955759325</v>
      </c>
      <c r="R46">
        <v>5.0002363284019475</v>
      </c>
      <c r="S46">
        <v>19.280911282317909</v>
      </c>
      <c r="T46">
        <v>57.482716831308778</v>
      </c>
      <c r="U46" s="114">
        <f t="shared" si="2"/>
        <v>211.57999999999998</v>
      </c>
      <c r="V46" s="112">
        <f t="shared" si="3"/>
        <v>0</v>
      </c>
      <c r="Y46">
        <f>BAWANA!AW46+BAWANA!AX46</f>
        <v>26.42</v>
      </c>
      <c r="Z46">
        <f>BAWANA!BD46+BAWANA!BE46</f>
        <v>32</v>
      </c>
      <c r="AA46">
        <f>BAWANA!X46+BAWANA!Y46</f>
        <v>26.42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12"/>
      <c r="I61">
        <f>BRPL_EOD!AI61+BRPL_EOD!AJ61</f>
        <v>82.25</v>
      </c>
      <c r="J61">
        <f>BYPL_EOD!AI61+BYPL_EOD!AJ61</f>
        <v>47.56</v>
      </c>
      <c r="K61">
        <f>MES_EOD!AI61+MES_EOD!AJ61</f>
        <v>5</v>
      </c>
      <c r="L61">
        <f>NDMC_EOD!AI61+NDMC_EOD!AJ61</f>
        <v>19.28</v>
      </c>
      <c r="M61">
        <f>TPDDL_EOD!AI61+TPDDL_EOD!AJ61</f>
        <v>57.48</v>
      </c>
      <c r="N61">
        <f t="shared" si="0"/>
        <v>211.57</v>
      </c>
      <c r="O61" s="112">
        <f t="shared" si="1"/>
        <v>9.9999999999909051E-3</v>
      </c>
      <c r="P61">
        <v>82.253887602212032</v>
      </c>
      <c r="Q61">
        <v>47.562247955759325</v>
      </c>
      <c r="R61">
        <v>5.0002363284019475</v>
      </c>
      <c r="S61">
        <v>19.280911282317909</v>
      </c>
      <c r="T61">
        <v>57.482716831308778</v>
      </c>
      <c r="U61" s="114">
        <f t="shared" si="2"/>
        <v>211.57999999999998</v>
      </c>
      <c r="V61" s="112">
        <f t="shared" si="3"/>
        <v>0</v>
      </c>
      <c r="Y61">
        <f>BAWANA!AW61+BAWANA!AX61</f>
        <v>26.42</v>
      </c>
      <c r="Z61">
        <f>BAWANA!BD61+BAWANA!BE61</f>
        <v>32</v>
      </c>
      <c r="AA61">
        <f>BAWANA!X61+BAWANA!Y61</f>
        <v>26.42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12"/>
      <c r="I62">
        <f>BRPL_EOD!AI62+BRPL_EOD!AJ62</f>
        <v>82.25</v>
      </c>
      <c r="J62">
        <f>BYPL_EOD!AI62+BYPL_EOD!AJ62</f>
        <v>47.56</v>
      </c>
      <c r="K62">
        <f>MES_EOD!AI62+MES_EOD!AJ62</f>
        <v>5</v>
      </c>
      <c r="L62">
        <f>NDMC_EOD!AI62+NDMC_EOD!AJ62</f>
        <v>19.28</v>
      </c>
      <c r="M62">
        <f>TPDDL_EOD!AI62+TPDDL_EOD!AJ62</f>
        <v>57.48</v>
      </c>
      <c r="N62">
        <f t="shared" si="0"/>
        <v>211.57</v>
      </c>
      <c r="O62" s="112">
        <f t="shared" si="1"/>
        <v>9.9999999999909051E-3</v>
      </c>
      <c r="P62">
        <v>82.253887602212032</v>
      </c>
      <c r="Q62">
        <v>47.562247955759325</v>
      </c>
      <c r="R62">
        <v>5.0002363284019475</v>
      </c>
      <c r="S62">
        <v>19.280911282317909</v>
      </c>
      <c r="T62">
        <v>57.482716831308778</v>
      </c>
      <c r="U62" s="114">
        <f t="shared" si="2"/>
        <v>211.57999999999998</v>
      </c>
      <c r="V62" s="112">
        <f t="shared" si="3"/>
        <v>0</v>
      </c>
      <c r="Y62">
        <f>BAWANA!AW62+BAWANA!AX62</f>
        <v>26.42</v>
      </c>
      <c r="Z62">
        <f>BAWANA!BD62+BAWANA!BE62</f>
        <v>32</v>
      </c>
      <c r="AA62">
        <f>BAWANA!X62+BAWANA!Y62</f>
        <v>26.42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12"/>
      <c r="I63">
        <f>BRPL_EOD!AI63+BRPL_EOD!AJ63</f>
        <v>82.25</v>
      </c>
      <c r="J63">
        <f>BYPL_EOD!AI63+BYPL_EOD!AJ63</f>
        <v>47.56</v>
      </c>
      <c r="K63">
        <f>MES_EOD!AI63+MES_EOD!AJ63</f>
        <v>5</v>
      </c>
      <c r="L63">
        <f>NDMC_EOD!AI63+NDMC_EOD!AJ63</f>
        <v>19.28</v>
      </c>
      <c r="M63">
        <f>TPDDL_EOD!AI63+TPDDL_EOD!AJ63</f>
        <v>57.48</v>
      </c>
      <c r="N63">
        <f t="shared" si="0"/>
        <v>211.57</v>
      </c>
      <c r="O63" s="112">
        <f t="shared" si="1"/>
        <v>9.9999999999909051E-3</v>
      </c>
      <c r="P63">
        <v>82.253887602212032</v>
      </c>
      <c r="Q63">
        <v>47.562247955759325</v>
      </c>
      <c r="R63">
        <v>5.0002363284019475</v>
      </c>
      <c r="S63">
        <v>19.280911282317909</v>
      </c>
      <c r="T63">
        <v>57.482716831308778</v>
      </c>
      <c r="U63" s="114">
        <f t="shared" si="2"/>
        <v>211.57999999999998</v>
      </c>
      <c r="V63" s="112">
        <f t="shared" si="3"/>
        <v>0</v>
      </c>
      <c r="Y63">
        <f>BAWANA!AW63+BAWANA!AX63</f>
        <v>26.42</v>
      </c>
      <c r="Z63">
        <f>BAWANA!BD63+BAWANA!BE63</f>
        <v>32</v>
      </c>
      <c r="AA63">
        <f>BAWANA!X63+BAWANA!Y63</f>
        <v>26.42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12"/>
      <c r="I64">
        <f>BRPL_EOD!AI64+BRPL_EOD!AJ64</f>
        <v>82.25</v>
      </c>
      <c r="J64">
        <f>BYPL_EOD!AI64+BYPL_EOD!AJ64</f>
        <v>47.56</v>
      </c>
      <c r="K64">
        <f>MES_EOD!AI64+MES_EOD!AJ64</f>
        <v>5</v>
      </c>
      <c r="L64">
        <f>NDMC_EOD!AI64+NDMC_EOD!AJ64</f>
        <v>19.28</v>
      </c>
      <c r="M64">
        <f>TPDDL_EOD!AI64+TPDDL_EOD!AJ64</f>
        <v>57.48</v>
      </c>
      <c r="N64">
        <f t="shared" si="0"/>
        <v>211.57</v>
      </c>
      <c r="O64" s="112">
        <f t="shared" si="1"/>
        <v>9.9999999999909051E-3</v>
      </c>
      <c r="P64">
        <v>82.253887602212032</v>
      </c>
      <c r="Q64">
        <v>47.562247955759325</v>
      </c>
      <c r="R64">
        <v>5.0002363284019475</v>
      </c>
      <c r="S64">
        <v>19.280911282317909</v>
      </c>
      <c r="T64">
        <v>57.482716831308778</v>
      </c>
      <c r="U64" s="114">
        <f t="shared" si="2"/>
        <v>211.57999999999998</v>
      </c>
      <c r="V64" s="112">
        <f t="shared" si="3"/>
        <v>0</v>
      </c>
      <c r="Y64">
        <f>BAWANA!AW64+BAWANA!AX64</f>
        <v>26.42</v>
      </c>
      <c r="Z64">
        <f>BAWANA!BD64+BAWANA!BE64</f>
        <v>32</v>
      </c>
      <c r="AA64">
        <f>BAWANA!X64+BAWANA!Y64</f>
        <v>26.42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12"/>
      <c r="I65">
        <f>BRPL_EOD!AI65+BRPL_EOD!AJ65</f>
        <v>82.25</v>
      </c>
      <c r="J65">
        <f>BYPL_EOD!AI65+BYPL_EOD!AJ65</f>
        <v>47.56</v>
      </c>
      <c r="K65">
        <f>MES_EOD!AI65+MES_EOD!AJ65</f>
        <v>5</v>
      </c>
      <c r="L65">
        <f>NDMC_EOD!AI65+NDMC_EOD!AJ65</f>
        <v>19.28</v>
      </c>
      <c r="M65">
        <f>TPDDL_EOD!AI65+TPDDL_EOD!AJ65</f>
        <v>57.48</v>
      </c>
      <c r="N65">
        <f t="shared" si="0"/>
        <v>211.57</v>
      </c>
      <c r="O65" s="112">
        <f t="shared" si="1"/>
        <v>9.9999999999909051E-3</v>
      </c>
      <c r="P65">
        <v>82.253887602212032</v>
      </c>
      <c r="Q65">
        <v>47.562247955759325</v>
      </c>
      <c r="R65">
        <v>5.0002363284019475</v>
      </c>
      <c r="S65">
        <v>19.280911282317909</v>
      </c>
      <c r="T65">
        <v>57.482716831308778</v>
      </c>
      <c r="U65" s="114">
        <f t="shared" si="2"/>
        <v>211.57999999999998</v>
      </c>
      <c r="V65" s="112">
        <f t="shared" si="3"/>
        <v>0</v>
      </c>
      <c r="Y65">
        <f>BAWANA!AW65+BAWANA!AX65</f>
        <v>26.42</v>
      </c>
      <c r="Z65">
        <f>BAWANA!BD65+BAWANA!BE65</f>
        <v>32</v>
      </c>
      <c r="AA65">
        <f>BAWANA!X65+BAWANA!Y65</f>
        <v>26.42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12"/>
      <c r="I66">
        <f>BRPL_EOD!AI66+BRPL_EOD!AJ66</f>
        <v>82.25</v>
      </c>
      <c r="J66">
        <f>BYPL_EOD!AI66+BYPL_EOD!AJ66</f>
        <v>47.56</v>
      </c>
      <c r="K66">
        <f>MES_EOD!AI66+MES_EOD!AJ66</f>
        <v>5</v>
      </c>
      <c r="L66">
        <f>NDMC_EOD!AI66+NDMC_EOD!AJ66</f>
        <v>19.28</v>
      </c>
      <c r="M66">
        <f>TPDDL_EOD!AI66+TPDDL_EOD!AJ66</f>
        <v>57.48</v>
      </c>
      <c r="N66">
        <f t="shared" si="0"/>
        <v>211.57</v>
      </c>
      <c r="O66" s="112">
        <f t="shared" si="1"/>
        <v>9.9999999999909051E-3</v>
      </c>
      <c r="P66">
        <v>82.253887602212032</v>
      </c>
      <c r="Q66">
        <v>47.562247955759325</v>
      </c>
      <c r="R66">
        <v>5.0002363284019475</v>
      </c>
      <c r="S66">
        <v>19.280911282317909</v>
      </c>
      <c r="T66">
        <v>57.482716831308778</v>
      </c>
      <c r="U66" s="114">
        <f t="shared" si="2"/>
        <v>211.57999999999998</v>
      </c>
      <c r="V66" s="112">
        <f t="shared" si="3"/>
        <v>0</v>
      </c>
      <c r="Y66">
        <f>BAWANA!AW66+BAWANA!AX66</f>
        <v>26.42</v>
      </c>
      <c r="Z66">
        <f>BAWANA!BD66+BAWANA!BE66</f>
        <v>32</v>
      </c>
      <c r="AA66">
        <f>BAWANA!X66+BAWANA!Y66</f>
        <v>26.42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12"/>
      <c r="I67">
        <f>BRPL_EOD!AI67+BRPL_EOD!AJ67</f>
        <v>82.25</v>
      </c>
      <c r="J67">
        <f>BYPL_EOD!AI67+BYPL_EOD!AJ67</f>
        <v>47.56</v>
      </c>
      <c r="K67">
        <f>MES_EOD!AI67+MES_EOD!AJ67</f>
        <v>5</v>
      </c>
      <c r="L67">
        <f>NDMC_EOD!AI67+NDMC_EOD!AJ67</f>
        <v>19.28</v>
      </c>
      <c r="M67">
        <f>TPDDL_EOD!AI67+TPDDL_EOD!AJ67</f>
        <v>57.48</v>
      </c>
      <c r="N67">
        <f t="shared" ref="N67:N98" si="7">SUM(I67:M67)</f>
        <v>211.57</v>
      </c>
      <c r="O67" s="112">
        <f t="shared" ref="O67:O98" si="8">G67-N67</f>
        <v>9.9999999999909051E-3</v>
      </c>
      <c r="P67">
        <v>82.253887602212032</v>
      </c>
      <c r="Q67">
        <v>47.562247955759325</v>
      </c>
      <c r="R67">
        <v>5.0002363284019475</v>
      </c>
      <c r="S67">
        <v>19.280911282317909</v>
      </c>
      <c r="T67">
        <v>57.482716831308778</v>
      </c>
      <c r="U67" s="114">
        <f t="shared" ref="U67:U98" si="9">SUM(P67:T67)</f>
        <v>211.57999999999998</v>
      </c>
      <c r="V67" s="112">
        <f t="shared" ref="V67:V99" si="10">G67-U67</f>
        <v>0</v>
      </c>
      <c r="Y67">
        <f>BAWANA!AW67+BAWANA!AX67</f>
        <v>26.42</v>
      </c>
      <c r="Z67">
        <f>BAWANA!BD67+BAWANA!BE67</f>
        <v>32</v>
      </c>
      <c r="AA67">
        <f>BAWANA!X67+BAWANA!Y67</f>
        <v>26.42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211.57999999999998</v>
      </c>
      <c r="H68" s="112"/>
      <c r="I68">
        <f>BRPL_EOD!AI68+BRPL_EOD!AJ68</f>
        <v>82.25</v>
      </c>
      <c r="J68">
        <f>BYPL_EOD!AI68+BYPL_EOD!AJ68</f>
        <v>47.56</v>
      </c>
      <c r="K68">
        <f>MES_EOD!AI68+MES_EOD!AJ68</f>
        <v>5</v>
      </c>
      <c r="L68">
        <f>NDMC_EOD!AI68+NDMC_EOD!AJ68</f>
        <v>19.28</v>
      </c>
      <c r="M68">
        <f>TPDDL_EOD!AI68+TPDDL_EOD!AJ68</f>
        <v>57.48</v>
      </c>
      <c r="N68">
        <f t="shared" si="7"/>
        <v>211.57</v>
      </c>
      <c r="O68" s="112">
        <f t="shared" si="8"/>
        <v>9.9999999999909051E-3</v>
      </c>
      <c r="P68">
        <v>82.253887602212032</v>
      </c>
      <c r="Q68">
        <v>47.562247955759325</v>
      </c>
      <c r="R68">
        <v>5.0002363284019475</v>
      </c>
      <c r="S68">
        <v>19.280911282317909</v>
      </c>
      <c r="T68">
        <v>57.482716831308778</v>
      </c>
      <c r="U68" s="114">
        <f t="shared" si="9"/>
        <v>211.57999999999998</v>
      </c>
      <c r="V68" s="112">
        <f t="shared" si="10"/>
        <v>0</v>
      </c>
      <c r="Y68">
        <f>BAWANA!AW68+BAWANA!AX68</f>
        <v>26.42</v>
      </c>
      <c r="Z68">
        <f>BAWANA!BD68+BAWANA!BE68</f>
        <v>32</v>
      </c>
      <c r="AA68">
        <f>BAWANA!X68+BAWANA!Y68</f>
        <v>26.42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220.86</v>
      </c>
      <c r="E69">
        <f>BAWANA!AM69</f>
        <v>0</v>
      </c>
      <c r="F69">
        <f t="shared" si="11"/>
        <v>256</v>
      </c>
      <c r="G69">
        <f t="shared" si="12"/>
        <v>220.86</v>
      </c>
      <c r="H69" s="112"/>
      <c r="I69">
        <f>BRPL_EOD!AI69+BRPL_EOD!AJ69</f>
        <v>82.25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220.86</v>
      </c>
      <c r="O69" s="112">
        <f t="shared" si="8"/>
        <v>0</v>
      </c>
      <c r="P69">
        <v>82.25</v>
      </c>
      <c r="Q69">
        <v>45</v>
      </c>
      <c r="R69">
        <v>5</v>
      </c>
      <c r="S69">
        <v>19</v>
      </c>
      <c r="T69">
        <v>69.61</v>
      </c>
      <c r="U69" s="114">
        <f t="shared" si="9"/>
        <v>220.86</v>
      </c>
      <c r="V69" s="112">
        <f t="shared" si="10"/>
        <v>0</v>
      </c>
      <c r="Y69">
        <f>BAWANA!AW69+BAWANA!AX69</f>
        <v>17.14</v>
      </c>
      <c r="Z69">
        <f>BAWANA!BD69+BAWANA!BE69</f>
        <v>32</v>
      </c>
      <c r="AA69">
        <f>BAWANA!X69+BAWANA!Y69</f>
        <v>17.14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224.45</v>
      </c>
      <c r="E70">
        <f>BAWANA!AM70</f>
        <v>0</v>
      </c>
      <c r="F70">
        <f t="shared" si="11"/>
        <v>256</v>
      </c>
      <c r="G70">
        <f t="shared" si="12"/>
        <v>224.45</v>
      </c>
      <c r="H70" s="112"/>
      <c r="I70">
        <f>BRPL_EOD!AI70+BRPL_EOD!AJ70</f>
        <v>82.25</v>
      </c>
      <c r="J70">
        <f>BYPL_EOD!AI70+BYPL_EOD!AJ70</f>
        <v>48.59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224.45</v>
      </c>
      <c r="O70" s="112">
        <f t="shared" si="8"/>
        <v>0</v>
      </c>
      <c r="P70">
        <v>82.25</v>
      </c>
      <c r="Q70">
        <v>48.59</v>
      </c>
      <c r="R70">
        <v>5</v>
      </c>
      <c r="S70">
        <v>19</v>
      </c>
      <c r="T70">
        <v>69.61</v>
      </c>
      <c r="U70" s="114">
        <f t="shared" si="9"/>
        <v>224.45</v>
      </c>
      <c r="V70" s="112">
        <f t="shared" si="10"/>
        <v>0</v>
      </c>
      <c r="Y70">
        <f>BAWANA!AW70+BAWANA!AX70</f>
        <v>13.55</v>
      </c>
      <c r="Z70">
        <f>BAWANA!BD70+BAWANA!BE70</f>
        <v>32</v>
      </c>
      <c r="AA70">
        <f>BAWANA!X70+BAWANA!Y70</f>
        <v>13.55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224.45</v>
      </c>
      <c r="E71">
        <f>BAWANA!AM71</f>
        <v>0</v>
      </c>
      <c r="F71">
        <f t="shared" si="11"/>
        <v>256</v>
      </c>
      <c r="G71">
        <f t="shared" si="12"/>
        <v>224.45</v>
      </c>
      <c r="H71" s="112"/>
      <c r="I71">
        <f>BRPL_EOD!AI71+BRPL_EOD!AJ71</f>
        <v>82.25</v>
      </c>
      <c r="J71">
        <f>BYPL_EOD!AI71+BYPL_EOD!AJ71</f>
        <v>48.59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224.45</v>
      </c>
      <c r="O71" s="112">
        <f t="shared" si="8"/>
        <v>0</v>
      </c>
      <c r="P71">
        <v>82.25</v>
      </c>
      <c r="Q71">
        <v>48.59</v>
      </c>
      <c r="R71">
        <v>5</v>
      </c>
      <c r="S71">
        <v>19</v>
      </c>
      <c r="T71">
        <v>69.61</v>
      </c>
      <c r="U71" s="114">
        <f t="shared" si="9"/>
        <v>224.45</v>
      </c>
      <c r="V71" s="112">
        <f t="shared" si="10"/>
        <v>0</v>
      </c>
      <c r="Y71">
        <f>BAWANA!AW71+BAWANA!AX71</f>
        <v>13.55</v>
      </c>
      <c r="Z71">
        <f>BAWANA!BD71+BAWANA!BE71</f>
        <v>32</v>
      </c>
      <c r="AA71">
        <f>BAWANA!X71+BAWANA!Y71</f>
        <v>13.55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224.45</v>
      </c>
      <c r="E72">
        <f>BAWANA!AM72</f>
        <v>0</v>
      </c>
      <c r="F72">
        <f t="shared" si="11"/>
        <v>256</v>
      </c>
      <c r="G72">
        <f t="shared" si="12"/>
        <v>224.45</v>
      </c>
      <c r="H72" s="112"/>
      <c r="I72">
        <f>BRPL_EOD!AI72+BRPL_EOD!AJ72</f>
        <v>82.25</v>
      </c>
      <c r="J72">
        <f>BYPL_EOD!AI72+BYPL_EOD!AJ72</f>
        <v>48.59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224.45</v>
      </c>
      <c r="O72" s="112">
        <f t="shared" si="8"/>
        <v>0</v>
      </c>
      <c r="P72">
        <v>82.25</v>
      </c>
      <c r="Q72">
        <v>48.59</v>
      </c>
      <c r="R72">
        <v>5</v>
      </c>
      <c r="S72">
        <v>19</v>
      </c>
      <c r="T72">
        <v>69.61</v>
      </c>
      <c r="U72" s="114">
        <f t="shared" si="9"/>
        <v>224.45</v>
      </c>
      <c r="V72" s="112">
        <f t="shared" si="10"/>
        <v>0</v>
      </c>
      <c r="Y72">
        <f>BAWANA!AW72+BAWANA!AX72</f>
        <v>13.55</v>
      </c>
      <c r="Z72">
        <f>BAWANA!BD72+BAWANA!BE72</f>
        <v>32</v>
      </c>
      <c r="AA72">
        <f>BAWANA!X72+BAWANA!Y72</f>
        <v>13.55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241.81</v>
      </c>
      <c r="E73">
        <f>BAWANA!AM73</f>
        <v>0</v>
      </c>
      <c r="F73">
        <f t="shared" si="11"/>
        <v>256</v>
      </c>
      <c r="G73">
        <f t="shared" si="12"/>
        <v>241.81</v>
      </c>
      <c r="H73" s="112"/>
      <c r="I73">
        <f>BRPL_EOD!AI73+BRPL_EOD!AJ73</f>
        <v>99.61</v>
      </c>
      <c r="J73">
        <f>BYPL_EOD!AI73+BYPL_EOD!AJ73</f>
        <v>48.59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241.81</v>
      </c>
      <c r="O73" s="112">
        <f t="shared" si="8"/>
        <v>0</v>
      </c>
      <c r="P73">
        <v>99.61</v>
      </c>
      <c r="Q73">
        <v>48.59</v>
      </c>
      <c r="R73">
        <v>5</v>
      </c>
      <c r="S73">
        <v>19</v>
      </c>
      <c r="T73">
        <v>69.61</v>
      </c>
      <c r="U73" s="114">
        <f t="shared" si="9"/>
        <v>241.81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241.81</v>
      </c>
      <c r="E74">
        <f>BAWANA!AM74</f>
        <v>0</v>
      </c>
      <c r="F74">
        <f t="shared" si="11"/>
        <v>256</v>
      </c>
      <c r="G74">
        <f t="shared" si="12"/>
        <v>241.81</v>
      </c>
      <c r="H74" s="112"/>
      <c r="I74">
        <f>BRPL_EOD!AI74+BRPL_EOD!AJ74</f>
        <v>99.61</v>
      </c>
      <c r="J74">
        <f>BYPL_EOD!AI74+BYPL_EOD!AJ74</f>
        <v>48.59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241.81</v>
      </c>
      <c r="O74" s="112">
        <f t="shared" si="8"/>
        <v>0</v>
      </c>
      <c r="P74">
        <v>99.61</v>
      </c>
      <c r="Q74">
        <v>48.59</v>
      </c>
      <c r="R74">
        <v>5</v>
      </c>
      <c r="S74">
        <v>19</v>
      </c>
      <c r="T74">
        <v>69.61</v>
      </c>
      <c r="U74" s="114">
        <f t="shared" si="9"/>
        <v>241.81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241.87</v>
      </c>
      <c r="E75">
        <f>BAWANA!AM75</f>
        <v>0</v>
      </c>
      <c r="F75">
        <f t="shared" si="11"/>
        <v>256</v>
      </c>
      <c r="G75">
        <f t="shared" si="12"/>
        <v>241.87</v>
      </c>
      <c r="H75" s="112"/>
      <c r="I75">
        <f>BRPL_EOD!AI75+BRPL_EOD!AJ75</f>
        <v>99.61</v>
      </c>
      <c r="J75">
        <f>BYPL_EOD!AI75+BYPL_EOD!AJ75</f>
        <v>48.59</v>
      </c>
      <c r="K75">
        <f>MES_EOD!AI75+MES_EOD!AJ75</f>
        <v>5</v>
      </c>
      <c r="L75">
        <f>NDMC_EOD!AI75+NDMC_EOD!AJ75</f>
        <v>19.059999999999999</v>
      </c>
      <c r="M75">
        <f>TPDDL_EOD!AI75+TPDDL_EOD!AJ75</f>
        <v>69.61</v>
      </c>
      <c r="N75">
        <f t="shared" si="7"/>
        <v>241.87</v>
      </c>
      <c r="O75" s="112">
        <f t="shared" si="8"/>
        <v>0</v>
      </c>
      <c r="P75">
        <v>99.61</v>
      </c>
      <c r="Q75">
        <v>48.59</v>
      </c>
      <c r="R75">
        <v>5</v>
      </c>
      <c r="S75">
        <v>19.059999999999999</v>
      </c>
      <c r="T75">
        <v>69.61</v>
      </c>
      <c r="U75" s="114">
        <f t="shared" si="9"/>
        <v>241.87</v>
      </c>
      <c r="V75" s="112">
        <f t="shared" si="10"/>
        <v>0</v>
      </c>
      <c r="Y75">
        <f>BAWANA!AW75+BAWANA!AX75</f>
        <v>26.13</v>
      </c>
      <c r="Z75">
        <f>BAWANA!BD75+BAWANA!BE75</f>
        <v>32</v>
      </c>
      <c r="AA75">
        <f>BAWANA!X75+BAWANA!Y75</f>
        <v>26.13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241.81</v>
      </c>
      <c r="E76">
        <f>BAWANA!AM76</f>
        <v>0</v>
      </c>
      <c r="F76">
        <f t="shared" si="11"/>
        <v>256</v>
      </c>
      <c r="G76">
        <f t="shared" si="12"/>
        <v>241.81</v>
      </c>
      <c r="H76" s="112"/>
      <c r="I76">
        <f>BRPL_EOD!AI76+BRPL_EOD!AJ76</f>
        <v>99.61</v>
      </c>
      <c r="J76">
        <f>BYPL_EOD!AI76+BYPL_EOD!AJ76</f>
        <v>48.59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241.81</v>
      </c>
      <c r="O76" s="112">
        <f t="shared" si="8"/>
        <v>0</v>
      </c>
      <c r="P76">
        <v>99.61</v>
      </c>
      <c r="Q76">
        <v>48.59</v>
      </c>
      <c r="R76">
        <v>5</v>
      </c>
      <c r="S76">
        <v>19</v>
      </c>
      <c r="T76">
        <v>69.61</v>
      </c>
      <c r="U76" s="114">
        <f t="shared" si="9"/>
        <v>241.81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217.2</v>
      </c>
      <c r="E77">
        <f>BAWANA!AM77</f>
        <v>0</v>
      </c>
      <c r="F77">
        <f t="shared" si="11"/>
        <v>256</v>
      </c>
      <c r="G77">
        <f t="shared" si="12"/>
        <v>217.2</v>
      </c>
      <c r="H77" s="112"/>
      <c r="I77">
        <f>BRPL_EOD!AI77+BRPL_EOD!AJ77</f>
        <v>75</v>
      </c>
      <c r="J77">
        <f>BYPL_EOD!AI77+BYPL_EOD!AJ77</f>
        <v>48.59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217.2</v>
      </c>
      <c r="O77" s="112">
        <f t="shared" si="8"/>
        <v>0</v>
      </c>
      <c r="P77">
        <v>75</v>
      </c>
      <c r="Q77">
        <v>48.59</v>
      </c>
      <c r="R77">
        <v>5</v>
      </c>
      <c r="S77">
        <v>19</v>
      </c>
      <c r="T77">
        <v>69.61</v>
      </c>
      <c r="U77" s="114">
        <f t="shared" si="9"/>
        <v>217.2</v>
      </c>
      <c r="V77" s="112">
        <f t="shared" si="10"/>
        <v>0</v>
      </c>
      <c r="Y77">
        <f>BAWANA!AW77+BAWANA!AX77</f>
        <v>20.8</v>
      </c>
      <c r="Z77">
        <f>BAWANA!BD77+BAWANA!BE77</f>
        <v>32</v>
      </c>
      <c r="AA77">
        <f>BAWANA!X77+BAWANA!Y77</f>
        <v>20.8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217.2</v>
      </c>
      <c r="E78">
        <f>BAWANA!AM78</f>
        <v>0</v>
      </c>
      <c r="F78">
        <f t="shared" si="11"/>
        <v>256</v>
      </c>
      <c r="G78">
        <f t="shared" si="12"/>
        <v>217.2</v>
      </c>
      <c r="H78" s="112"/>
      <c r="I78">
        <f>BRPL_EOD!AI78+BRPL_EOD!AJ78</f>
        <v>75</v>
      </c>
      <c r="J78">
        <f>BYPL_EOD!AI78+BYPL_EOD!AJ78</f>
        <v>48.59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217.2</v>
      </c>
      <c r="O78" s="112">
        <f t="shared" si="8"/>
        <v>0</v>
      </c>
      <c r="P78">
        <v>75</v>
      </c>
      <c r="Q78">
        <v>48.59</v>
      </c>
      <c r="R78">
        <v>5</v>
      </c>
      <c r="S78">
        <v>19</v>
      </c>
      <c r="T78">
        <v>69.61</v>
      </c>
      <c r="U78" s="114">
        <f t="shared" si="9"/>
        <v>217.2</v>
      </c>
      <c r="V78" s="112">
        <f t="shared" si="10"/>
        <v>0</v>
      </c>
      <c r="Y78">
        <f>BAWANA!AW78+BAWANA!AX78</f>
        <v>20.8</v>
      </c>
      <c r="Z78">
        <f>BAWANA!BD78+BAWANA!BE78</f>
        <v>32</v>
      </c>
      <c r="AA78">
        <f>BAWANA!X78+BAWANA!Y78</f>
        <v>20.8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211.72</v>
      </c>
      <c r="E79">
        <f>BAWANA!AM79</f>
        <v>0</v>
      </c>
      <c r="F79">
        <f t="shared" si="11"/>
        <v>256</v>
      </c>
      <c r="G79">
        <f t="shared" si="12"/>
        <v>211.72</v>
      </c>
      <c r="H79" s="112"/>
      <c r="I79">
        <f>BRPL_EOD!AI79+BRPL_EOD!AJ79</f>
        <v>81.8</v>
      </c>
      <c r="J79">
        <f>BYPL_EOD!AI79+BYPL_EOD!AJ79</f>
        <v>48.59</v>
      </c>
      <c r="K79">
        <f>MES_EOD!AI79+MES_EOD!AJ79</f>
        <v>5</v>
      </c>
      <c r="L79">
        <f>NDMC_EOD!AI79+NDMC_EOD!AJ79</f>
        <v>19.170000000000002</v>
      </c>
      <c r="M79">
        <f>TPDDL_EOD!AI79+TPDDL_EOD!AJ79</f>
        <v>57.16</v>
      </c>
      <c r="N79">
        <f t="shared" si="7"/>
        <v>211.72</v>
      </c>
      <c r="O79" s="112">
        <f t="shared" si="8"/>
        <v>0</v>
      </c>
      <c r="P79">
        <v>81.8</v>
      </c>
      <c r="Q79">
        <v>48.59</v>
      </c>
      <c r="R79">
        <v>5</v>
      </c>
      <c r="S79">
        <v>19.170000000000002</v>
      </c>
      <c r="T79">
        <v>57.16</v>
      </c>
      <c r="U79" s="114">
        <f t="shared" si="9"/>
        <v>211.72</v>
      </c>
      <c r="V79" s="112">
        <f t="shared" si="10"/>
        <v>0</v>
      </c>
      <c r="Y79">
        <f>BAWANA!AW79+BAWANA!AX79</f>
        <v>26.28</v>
      </c>
      <c r="Z79">
        <f>BAWANA!BD79+BAWANA!BE79</f>
        <v>32</v>
      </c>
      <c r="AA79">
        <f>BAWANA!X79+BAWANA!Y79</f>
        <v>26.28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211.72</v>
      </c>
      <c r="E80">
        <f>BAWANA!AM80</f>
        <v>0</v>
      </c>
      <c r="F80">
        <f t="shared" si="11"/>
        <v>256</v>
      </c>
      <c r="G80">
        <f t="shared" si="12"/>
        <v>211.72</v>
      </c>
      <c r="H80" s="112"/>
      <c r="I80">
        <f>BRPL_EOD!AI80+BRPL_EOD!AJ80</f>
        <v>81.8</v>
      </c>
      <c r="J80">
        <f>BYPL_EOD!AI80+BYPL_EOD!AJ80</f>
        <v>48.59</v>
      </c>
      <c r="K80">
        <f>MES_EOD!AI80+MES_EOD!AJ80</f>
        <v>5</v>
      </c>
      <c r="L80">
        <f>NDMC_EOD!AI80+NDMC_EOD!AJ80</f>
        <v>19.170000000000002</v>
      </c>
      <c r="M80">
        <f>TPDDL_EOD!AI80+TPDDL_EOD!AJ80</f>
        <v>57.16</v>
      </c>
      <c r="N80">
        <f t="shared" si="7"/>
        <v>211.72</v>
      </c>
      <c r="O80" s="112">
        <f t="shared" si="8"/>
        <v>0</v>
      </c>
      <c r="P80">
        <v>81.8</v>
      </c>
      <c r="Q80">
        <v>48.59</v>
      </c>
      <c r="R80">
        <v>5</v>
      </c>
      <c r="S80">
        <v>19.170000000000002</v>
      </c>
      <c r="T80">
        <v>57.16</v>
      </c>
      <c r="U80" s="114">
        <f t="shared" si="9"/>
        <v>211.72</v>
      </c>
      <c r="V80" s="112">
        <f t="shared" si="10"/>
        <v>0</v>
      </c>
      <c r="Y80">
        <f>BAWANA!AW80+BAWANA!AX80</f>
        <v>26.28</v>
      </c>
      <c r="Z80">
        <f>BAWANA!BD80+BAWANA!BE80</f>
        <v>32</v>
      </c>
      <c r="AA80">
        <f>BAWANA!X80+BAWANA!Y80</f>
        <v>26.28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12"/>
      <c r="I83">
        <f>BRPL_EOD!AI83+BRPL_EOD!AJ83</f>
        <v>93.38</v>
      </c>
      <c r="J83">
        <f>BYPL_EOD!AI83+BYPL_EOD!AJ83</f>
        <v>54</v>
      </c>
      <c r="K83">
        <f>MES_EOD!AI83+MES_EOD!AJ83</f>
        <v>5.47</v>
      </c>
      <c r="L83">
        <f>NDMC_EOD!AI83+NDMC_EOD!AJ83</f>
        <v>21.89</v>
      </c>
      <c r="M83">
        <f>TPDDL_EOD!AI83+TPDDL_EOD!AJ83</f>
        <v>65.260000000000005</v>
      </c>
      <c r="N83">
        <f t="shared" si="7"/>
        <v>240</v>
      </c>
      <c r="O83" s="112">
        <f t="shared" si="8"/>
        <v>0</v>
      </c>
      <c r="P83">
        <v>93.38</v>
      </c>
      <c r="Q83">
        <v>54</v>
      </c>
      <c r="R83">
        <v>5.47</v>
      </c>
      <c r="S83">
        <v>21.89</v>
      </c>
      <c r="T83">
        <v>65.260000000000005</v>
      </c>
      <c r="U83" s="114">
        <f t="shared" si="9"/>
        <v>240</v>
      </c>
      <c r="V83" s="112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5.192860000000004</v>
      </c>
      <c r="E99" s="114">
        <f t="shared" si="14"/>
        <v>0</v>
      </c>
      <c r="F99" s="114">
        <f t="shared" si="14"/>
        <v>6.1440000000000001</v>
      </c>
      <c r="G99" s="114">
        <f t="shared" si="14"/>
        <v>5.192860000000004</v>
      </c>
      <c r="H99" s="114"/>
      <c r="I99" s="114">
        <f t="shared" si="14"/>
        <v>2.0093650000000025</v>
      </c>
      <c r="J99" s="114">
        <f t="shared" si="14"/>
        <v>1.1574850000000012</v>
      </c>
      <c r="K99" s="114">
        <f t="shared" si="14"/>
        <v>0.1201175</v>
      </c>
      <c r="L99" s="114">
        <f t="shared" si="14"/>
        <v>0.46806000000000031</v>
      </c>
      <c r="M99" s="114">
        <f t="shared" si="14"/>
        <v>1.4376399999999998</v>
      </c>
      <c r="N99" s="114">
        <f t="shared" si="14"/>
        <v>5.1926674999999944</v>
      </c>
      <c r="O99" s="114">
        <f t="shared" si="14"/>
        <v>1.9249999999939148E-4</v>
      </c>
      <c r="P99" s="114">
        <f t="shared" si="14"/>
        <v>2.0094401414533287</v>
      </c>
      <c r="Q99" s="114">
        <f t="shared" si="14"/>
        <v>1.1575284011429972</v>
      </c>
      <c r="R99" s="114">
        <f t="shared" si="14"/>
        <v>0.12012198441077557</v>
      </c>
      <c r="S99" s="114">
        <f t="shared" si="14"/>
        <v>0.46807756269166495</v>
      </c>
      <c r="T99" s="114">
        <f t="shared" si="14"/>
        <v>1.4376919103012344</v>
      </c>
      <c r="U99" s="114">
        <f t="shared" si="14"/>
        <v>5.192860000000004</v>
      </c>
      <c r="V99" s="114">
        <f t="shared" si="10"/>
        <v>0</v>
      </c>
      <c r="Y99" s="114">
        <f>SUM(Y3:Y98)/4000</f>
        <v>0.6063849999999994</v>
      </c>
      <c r="Z99" s="114">
        <f t="shared" ref="Z99:AD99" si="15">SUM(Z3:Z98)/4000</f>
        <v>0.69861249999999919</v>
      </c>
      <c r="AA99" s="114">
        <f t="shared" si="15"/>
        <v>0.6063849999999994</v>
      </c>
      <c r="AB99" s="114">
        <f t="shared" si="15"/>
        <v>0.69861249999999919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123.375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45.251849999999997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17.43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39.744</v>
      </c>
      <c r="AS3">
        <v>24.75168</v>
      </c>
      <c r="AT3">
        <v>20.001799999999999</v>
      </c>
      <c r="AU3">
        <v>0</v>
      </c>
      <c r="AV3">
        <v>30.975000000000001</v>
      </c>
      <c r="AW3">
        <v>70.372799999999998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2636.2736810000001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123.375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45.251849999999997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70.882000000000005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39.744</v>
      </c>
      <c r="AS4">
        <v>24.75168</v>
      </c>
      <c r="AT4">
        <v>20.001799999999999</v>
      </c>
      <c r="AU4">
        <v>0</v>
      </c>
      <c r="AV4">
        <v>30.975000000000001</v>
      </c>
      <c r="AW4">
        <v>70.372799999999998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2689.7256810000003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123.375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45.251849999999997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70.882000000000005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6.6239999999999997</v>
      </c>
      <c r="AS5">
        <v>24.75168</v>
      </c>
      <c r="AT5">
        <v>20.001799999999999</v>
      </c>
      <c r="AU5">
        <v>0</v>
      </c>
      <c r="AV5">
        <v>30.975000000000001</v>
      </c>
      <c r="AW5">
        <v>70.372799999999998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2656.605681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123.375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45.251849999999997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6.6239999999999997</v>
      </c>
      <c r="AS6">
        <v>24.75168</v>
      </c>
      <c r="AT6">
        <v>20.001799999999999</v>
      </c>
      <c r="AU6">
        <v>0</v>
      </c>
      <c r="AV6">
        <v>30.975000000000001</v>
      </c>
      <c r="AW6">
        <v>70.372799999999998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2656.605681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123.375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45.251849999999997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70.882000000000005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6.6239999999999997</v>
      </c>
      <c r="AS7">
        <v>24.75168</v>
      </c>
      <c r="AT7">
        <v>20.001799999999999</v>
      </c>
      <c r="AU7">
        <v>0</v>
      </c>
      <c r="AV7">
        <v>30.975000000000001</v>
      </c>
      <c r="AW7">
        <v>70.372799999999998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2656.605681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123.375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45.251849999999997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15.106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6.6239999999999997</v>
      </c>
      <c r="AS8">
        <v>24.75168</v>
      </c>
      <c r="AT8">
        <v>20.001799999999999</v>
      </c>
      <c r="AU8">
        <v>0</v>
      </c>
      <c r="AV8">
        <v>30.975000000000001</v>
      </c>
      <c r="AW8">
        <v>70.372799999999998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2600.8296810000002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123.375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45.251849999999997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12.782</v>
      </c>
      <c r="AM9">
        <v>0</v>
      </c>
      <c r="AN9">
        <v>0.59302999999999995</v>
      </c>
      <c r="AO9">
        <v>0</v>
      </c>
      <c r="AP9">
        <v>2.5619999999999998</v>
      </c>
      <c r="AQ9">
        <v>0</v>
      </c>
      <c r="AR9">
        <v>6.6239999999999997</v>
      </c>
      <c r="AS9">
        <v>9.4163999999999994</v>
      </c>
      <c r="AT9">
        <v>20.001799999999999</v>
      </c>
      <c r="AU9">
        <v>0</v>
      </c>
      <c r="AV9">
        <v>30.975000000000001</v>
      </c>
      <c r="AW9">
        <v>70.372799999999998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2583.1704010000003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123.375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45.251849999999997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12.782</v>
      </c>
      <c r="AM10">
        <v>0</v>
      </c>
      <c r="AN10">
        <v>0.59302999999999995</v>
      </c>
      <c r="AO10">
        <v>0</v>
      </c>
      <c r="AP10">
        <v>2.5619999999999998</v>
      </c>
      <c r="AQ10">
        <v>0</v>
      </c>
      <c r="AR10">
        <v>6.6239999999999997</v>
      </c>
      <c r="AS10">
        <v>9.4163999999999994</v>
      </c>
      <c r="AT10">
        <v>20.001799999999999</v>
      </c>
      <c r="AU10">
        <v>0</v>
      </c>
      <c r="AV10">
        <v>30.975000000000001</v>
      </c>
      <c r="AW10">
        <v>70.372799999999998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2583.1704010000003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123.375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45.251849999999997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12.782</v>
      </c>
      <c r="AM11">
        <v>0</v>
      </c>
      <c r="AN11">
        <v>0.59302999999999995</v>
      </c>
      <c r="AO11">
        <v>0</v>
      </c>
      <c r="AP11">
        <v>11.922267</v>
      </c>
      <c r="AQ11">
        <v>0</v>
      </c>
      <c r="AR11">
        <v>6.6239999999999997</v>
      </c>
      <c r="AS11">
        <v>9.4163999999999994</v>
      </c>
      <c r="AT11">
        <v>20.001799999999999</v>
      </c>
      <c r="AU11">
        <v>0</v>
      </c>
      <c r="AV11">
        <v>30.975000000000001</v>
      </c>
      <c r="AW11">
        <v>70.372799999999998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2592.5306680000003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123.375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45.251849999999997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12.782</v>
      </c>
      <c r="AM12">
        <v>0</v>
      </c>
      <c r="AN12">
        <v>0.59302999999999995</v>
      </c>
      <c r="AO12">
        <v>0</v>
      </c>
      <c r="AP12">
        <v>11.922267</v>
      </c>
      <c r="AQ12">
        <v>0</v>
      </c>
      <c r="AR12">
        <v>6.6239999999999997</v>
      </c>
      <c r="AS12">
        <v>9.4163999999999994</v>
      </c>
      <c r="AT12">
        <v>20.001799999999999</v>
      </c>
      <c r="AU12">
        <v>0</v>
      </c>
      <c r="AV12">
        <v>30.975000000000001</v>
      </c>
      <c r="AW12">
        <v>70.372799999999998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2592.5306680000003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123.375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45.251849999999997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12.782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6.6239999999999997</v>
      </c>
      <c r="AS13">
        <v>9.4163999999999994</v>
      </c>
      <c r="AT13">
        <v>20.001799999999999</v>
      </c>
      <c r="AU13">
        <v>0</v>
      </c>
      <c r="AV13">
        <v>30.975000000000001</v>
      </c>
      <c r="AW13">
        <v>70.372799999999998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2592.5306680000003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123.375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45.251849999999997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12.782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6.6239999999999997</v>
      </c>
      <c r="AS14">
        <v>9.4163999999999994</v>
      </c>
      <c r="AT14">
        <v>20.001799999999999</v>
      </c>
      <c r="AU14">
        <v>0</v>
      </c>
      <c r="AV14">
        <v>30.975000000000001</v>
      </c>
      <c r="AW14">
        <v>70.372799999999998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2592.5306680000003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123.375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45.251849999999997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12.782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6.6239999999999997</v>
      </c>
      <c r="AS15">
        <v>9.4163999999999994</v>
      </c>
      <c r="AT15">
        <v>20.001799999999999</v>
      </c>
      <c r="AU15">
        <v>0</v>
      </c>
      <c r="AV15">
        <v>30.975000000000001</v>
      </c>
      <c r="AW15">
        <v>70.372799999999998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2583.1704010000003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123.375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45.251849999999997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12.782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6.6239999999999997</v>
      </c>
      <c r="AS16">
        <v>9.4163999999999994</v>
      </c>
      <c r="AT16">
        <v>20.001799999999999</v>
      </c>
      <c r="AU16">
        <v>0</v>
      </c>
      <c r="AV16">
        <v>30.975000000000001</v>
      </c>
      <c r="AW16">
        <v>70.372799999999998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2583.1704010000003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123.375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45.251849999999997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12.782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6.6239999999999997</v>
      </c>
      <c r="AS17">
        <v>9.4163999999999994</v>
      </c>
      <c r="AT17">
        <v>20.001799999999999</v>
      </c>
      <c r="AU17">
        <v>0</v>
      </c>
      <c r="AV17">
        <v>30.975000000000001</v>
      </c>
      <c r="AW17">
        <v>70.372799999999998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2592.0444010000001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123.375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45.251849999999997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2.8410000000000002</v>
      </c>
      <c r="AI18">
        <v>0</v>
      </c>
      <c r="AJ18">
        <v>0</v>
      </c>
      <c r="AK18">
        <v>54.059399999999997</v>
      </c>
      <c r="AL18">
        <v>12.782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6.6239999999999997</v>
      </c>
      <c r="AS18">
        <v>9.4163999999999994</v>
      </c>
      <c r="AT18">
        <v>20.001799999999999</v>
      </c>
      <c r="AU18">
        <v>0</v>
      </c>
      <c r="AV18">
        <v>30.975000000000001</v>
      </c>
      <c r="AW18">
        <v>70.372799999999998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2594.885401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123.375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45.251849999999997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54.059399999999997</v>
      </c>
      <c r="AL19">
        <v>12.782</v>
      </c>
      <c r="AM19">
        <v>0</v>
      </c>
      <c r="AN19">
        <v>0.59302999999999995</v>
      </c>
      <c r="AO19">
        <v>0</v>
      </c>
      <c r="AP19">
        <v>2.5619999999999998</v>
      </c>
      <c r="AQ19">
        <v>0</v>
      </c>
      <c r="AR19">
        <v>6.6239999999999997</v>
      </c>
      <c r="AS19">
        <v>9.4163999999999994</v>
      </c>
      <c r="AT19">
        <v>20.001799999999999</v>
      </c>
      <c r="AU19">
        <v>0</v>
      </c>
      <c r="AV19">
        <v>30.975000000000001</v>
      </c>
      <c r="AW19">
        <v>70.372799999999998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2610.9844010000002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123.375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45.251849999999997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54.059399999999997</v>
      </c>
      <c r="AL20">
        <v>12.782</v>
      </c>
      <c r="AM20">
        <v>0</v>
      </c>
      <c r="AN20">
        <v>0.59302999999999995</v>
      </c>
      <c r="AO20">
        <v>0</v>
      </c>
      <c r="AP20">
        <v>2.5619999999999998</v>
      </c>
      <c r="AQ20">
        <v>0</v>
      </c>
      <c r="AR20">
        <v>6.6239999999999997</v>
      </c>
      <c r="AS20">
        <v>9.4163999999999994</v>
      </c>
      <c r="AT20">
        <v>20.001799999999999</v>
      </c>
      <c r="AU20">
        <v>0</v>
      </c>
      <c r="AV20">
        <v>30.975000000000001</v>
      </c>
      <c r="AW20">
        <v>70.372799999999998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2610.9844010000002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123.375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45.251849999999997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12.782</v>
      </c>
      <c r="AM21">
        <v>0</v>
      </c>
      <c r="AN21">
        <v>0.59302999999999995</v>
      </c>
      <c r="AO21">
        <v>0</v>
      </c>
      <c r="AP21">
        <v>2.5619999999999998</v>
      </c>
      <c r="AQ21">
        <v>0</v>
      </c>
      <c r="AR21">
        <v>6.6239999999999997</v>
      </c>
      <c r="AS21">
        <v>9.4163999999999994</v>
      </c>
      <c r="AT21">
        <v>20.001799999999999</v>
      </c>
      <c r="AU21">
        <v>0</v>
      </c>
      <c r="AV21">
        <v>30.975000000000001</v>
      </c>
      <c r="AW21">
        <v>70.372799999999998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2610.9844010000002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123.375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45.251849999999997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12.782</v>
      </c>
      <c r="AM22">
        <v>0</v>
      </c>
      <c r="AN22">
        <v>0.59302999999999995</v>
      </c>
      <c r="AO22">
        <v>0</v>
      </c>
      <c r="AP22">
        <v>2.5619999999999998</v>
      </c>
      <c r="AQ22">
        <v>0</v>
      </c>
      <c r="AR22">
        <v>6.6239999999999997</v>
      </c>
      <c r="AS22">
        <v>9.4163999999999994</v>
      </c>
      <c r="AT22">
        <v>20.001799999999999</v>
      </c>
      <c r="AU22">
        <v>0</v>
      </c>
      <c r="AV22">
        <v>30.975000000000001</v>
      </c>
      <c r="AW22">
        <v>70.372799999999998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2610.9844010000002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123.375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45.251849999999997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32.957704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12.782</v>
      </c>
      <c r="AM23">
        <v>0</v>
      </c>
      <c r="AN23">
        <v>0.59302999999999995</v>
      </c>
      <c r="AO23">
        <v>0</v>
      </c>
      <c r="AP23">
        <v>2.5619999999999998</v>
      </c>
      <c r="AQ23">
        <v>15.561</v>
      </c>
      <c r="AR23">
        <v>6.6239999999999997</v>
      </c>
      <c r="AS23">
        <v>9.4163999999999994</v>
      </c>
      <c r="AT23">
        <v>20.001799999999999</v>
      </c>
      <c r="AU23">
        <v>0</v>
      </c>
      <c r="AV23">
        <v>30.975000000000001</v>
      </c>
      <c r="AW23">
        <v>70.372799999999998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2643.024253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123.375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45.251849999999997</v>
      </c>
      <c r="X24">
        <v>147.515625</v>
      </c>
      <c r="Y24">
        <v>0</v>
      </c>
      <c r="Z24">
        <v>6.5208000000000004</v>
      </c>
      <c r="AA24">
        <v>0</v>
      </c>
      <c r="AB24">
        <v>0</v>
      </c>
      <c r="AC24">
        <v>0</v>
      </c>
      <c r="AD24">
        <v>0</v>
      </c>
      <c r="AE24">
        <v>32.957704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12.782</v>
      </c>
      <c r="AM24">
        <v>0</v>
      </c>
      <c r="AN24">
        <v>0.59302999999999995</v>
      </c>
      <c r="AO24">
        <v>0</v>
      </c>
      <c r="AP24">
        <v>2.5619999999999998</v>
      </c>
      <c r="AQ24">
        <v>31.122</v>
      </c>
      <c r="AR24">
        <v>6.6239999999999997</v>
      </c>
      <c r="AS24">
        <v>9.4163999999999994</v>
      </c>
      <c r="AT24">
        <v>20.001799999999999</v>
      </c>
      <c r="AU24">
        <v>0</v>
      </c>
      <c r="AV24">
        <v>30.975000000000001</v>
      </c>
      <c r="AW24">
        <v>70.372799999999998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2684.0460529999996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123.375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45.251849999999997</v>
      </c>
      <c r="X25">
        <v>147.515625</v>
      </c>
      <c r="Y25">
        <v>0</v>
      </c>
      <c r="Z25">
        <v>6.5208000000000004</v>
      </c>
      <c r="AA25">
        <v>0</v>
      </c>
      <c r="AB25">
        <v>13.17004</v>
      </c>
      <c r="AC25">
        <v>0</v>
      </c>
      <c r="AD25">
        <v>0</v>
      </c>
      <c r="AE25">
        <v>32.957704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12.782</v>
      </c>
      <c r="AM25">
        <v>0</v>
      </c>
      <c r="AN25">
        <v>0.59302999999999995</v>
      </c>
      <c r="AO25">
        <v>0</v>
      </c>
      <c r="AP25">
        <v>2.5619999999999998</v>
      </c>
      <c r="AQ25">
        <v>31.122</v>
      </c>
      <c r="AR25">
        <v>6.6239999999999997</v>
      </c>
      <c r="AS25">
        <v>9.4163999999999994</v>
      </c>
      <c r="AT25">
        <v>20.001799999999999</v>
      </c>
      <c r="AU25">
        <v>0</v>
      </c>
      <c r="AV25">
        <v>30.975000000000001</v>
      </c>
      <c r="AW25">
        <v>70.372799999999998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2716.1560929999996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123.375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45.251849999999997</v>
      </c>
      <c r="X26">
        <v>147.515625</v>
      </c>
      <c r="Y26">
        <v>0</v>
      </c>
      <c r="Z26">
        <v>6.5208000000000004</v>
      </c>
      <c r="AA26">
        <v>0</v>
      </c>
      <c r="AB26">
        <v>13.17004</v>
      </c>
      <c r="AC26">
        <v>0</v>
      </c>
      <c r="AD26">
        <v>9.1360360000000007</v>
      </c>
      <c r="AE26">
        <v>49.436556000000003</v>
      </c>
      <c r="AF26">
        <v>8.8740000000000006</v>
      </c>
      <c r="AG26">
        <v>0</v>
      </c>
      <c r="AH26">
        <v>72.918999999999997</v>
      </c>
      <c r="AI26">
        <v>3.819</v>
      </c>
      <c r="AJ26">
        <v>0</v>
      </c>
      <c r="AK26">
        <v>54.059399999999997</v>
      </c>
      <c r="AL26">
        <v>12.782</v>
      </c>
      <c r="AM26">
        <v>5.1986999999999997</v>
      </c>
      <c r="AN26">
        <v>0.59302999999999995</v>
      </c>
      <c r="AO26">
        <v>0</v>
      </c>
      <c r="AP26">
        <v>2.5619999999999998</v>
      </c>
      <c r="AQ26">
        <v>46.683</v>
      </c>
      <c r="AR26">
        <v>6.6239999999999997</v>
      </c>
      <c r="AS26">
        <v>9.4163999999999994</v>
      </c>
      <c r="AT26">
        <v>20.001799999999999</v>
      </c>
      <c r="AU26">
        <v>0</v>
      </c>
      <c r="AV26">
        <v>30.975000000000001</v>
      </c>
      <c r="AW26">
        <v>70.372799999999998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2782.4486809999994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123.375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45.251849999999997</v>
      </c>
      <c r="X27">
        <v>147.515625</v>
      </c>
      <c r="Y27">
        <v>0</v>
      </c>
      <c r="Z27">
        <v>6.5208000000000004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12.782</v>
      </c>
      <c r="AM27">
        <v>5.1986999999999997</v>
      </c>
      <c r="AN27">
        <v>0.59302999999999995</v>
      </c>
      <c r="AO27">
        <v>0</v>
      </c>
      <c r="AP27">
        <v>2.5619999999999998</v>
      </c>
      <c r="AQ27">
        <v>46.683</v>
      </c>
      <c r="AR27">
        <v>6.6239999999999997</v>
      </c>
      <c r="AS27">
        <v>9.4163999999999994</v>
      </c>
      <c r="AT27">
        <v>20.001799999999999</v>
      </c>
      <c r="AU27">
        <v>0</v>
      </c>
      <c r="AV27">
        <v>30.975000000000001</v>
      </c>
      <c r="AW27">
        <v>70.155600000000007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2864.2249689999999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123.375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45.251849999999997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19.72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12.782</v>
      </c>
      <c r="AM28">
        <v>10.536032000000001</v>
      </c>
      <c r="AN28">
        <v>0.59302999999999995</v>
      </c>
      <c r="AO28">
        <v>0</v>
      </c>
      <c r="AP28">
        <v>2.5619999999999998</v>
      </c>
      <c r="AQ28">
        <v>46.683</v>
      </c>
      <c r="AR28">
        <v>6.6239999999999997</v>
      </c>
      <c r="AS28">
        <v>9.4163999999999994</v>
      </c>
      <c r="AT28">
        <v>20.001799999999999</v>
      </c>
      <c r="AU28">
        <v>0</v>
      </c>
      <c r="AV28">
        <v>30.975000000000001</v>
      </c>
      <c r="AW28">
        <v>70.155600000000007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2957.4880169999997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123.375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45.251849999999997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17.43</v>
      </c>
      <c r="AM29">
        <v>10.536032000000001</v>
      </c>
      <c r="AN29">
        <v>0.59302999999999995</v>
      </c>
      <c r="AO29">
        <v>0</v>
      </c>
      <c r="AP29">
        <v>2.5619999999999998</v>
      </c>
      <c r="AQ29">
        <v>46.683</v>
      </c>
      <c r="AR29">
        <v>8.8320000000000007</v>
      </c>
      <c r="AS29">
        <v>5.3807999999999998</v>
      </c>
      <c r="AT29">
        <v>20.001799999999999</v>
      </c>
      <c r="AU29">
        <v>0</v>
      </c>
      <c r="AV29">
        <v>30.975000000000001</v>
      </c>
      <c r="AW29">
        <v>70.155600000000007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2961.8884169999992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123.375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45.251849999999997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70.882000000000005</v>
      </c>
      <c r="AM30">
        <v>10.536032000000001</v>
      </c>
      <c r="AN30">
        <v>0.59302999999999995</v>
      </c>
      <c r="AO30">
        <v>0</v>
      </c>
      <c r="AP30">
        <v>2.5619999999999998</v>
      </c>
      <c r="AQ30">
        <v>46.683</v>
      </c>
      <c r="AR30">
        <v>8.8320000000000007</v>
      </c>
      <c r="AS30">
        <v>5.3807999999999998</v>
      </c>
      <c r="AT30">
        <v>20.001799999999999</v>
      </c>
      <c r="AU30">
        <v>0</v>
      </c>
      <c r="AV30">
        <v>30.975000000000001</v>
      </c>
      <c r="AW30">
        <v>70.155600000000007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3015.3404169999994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123.375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45.251849999999997</v>
      </c>
      <c r="X31">
        <v>147.515625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2.5619999999999998</v>
      </c>
      <c r="AQ31">
        <v>46.683</v>
      </c>
      <c r="AR31">
        <v>8.8320000000000007</v>
      </c>
      <c r="AS31">
        <v>5.3807999999999998</v>
      </c>
      <c r="AT31">
        <v>20.001799999999999</v>
      </c>
      <c r="AU31">
        <v>0</v>
      </c>
      <c r="AV31">
        <v>30.975000000000001</v>
      </c>
      <c r="AW31">
        <v>70.155600000000007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3032.7933769999995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123.375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45.251849999999997</v>
      </c>
      <c r="X32">
        <v>147.515625</v>
      </c>
      <c r="Y32">
        <v>0</v>
      </c>
      <c r="Z32">
        <v>13.041600000000001</v>
      </c>
      <c r="AA32">
        <v>39.5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2.5619999999999998</v>
      </c>
      <c r="AQ32">
        <v>46.683</v>
      </c>
      <c r="AR32">
        <v>8.8320000000000007</v>
      </c>
      <c r="AS32">
        <v>5.3807999999999998</v>
      </c>
      <c r="AT32">
        <v>20.001799999999999</v>
      </c>
      <c r="AU32">
        <v>0</v>
      </c>
      <c r="AV32">
        <v>30.975000000000001</v>
      </c>
      <c r="AW32">
        <v>70.155600000000007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3032.7933769999995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123.375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45.251849999999997</v>
      </c>
      <c r="X33">
        <v>147.515625</v>
      </c>
      <c r="Y33">
        <v>0</v>
      </c>
      <c r="Z33">
        <v>13.041600000000001</v>
      </c>
      <c r="AA33">
        <v>39.5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19.72</v>
      </c>
      <c r="AG33">
        <v>0</v>
      </c>
      <c r="AH33">
        <v>132.58000000000001</v>
      </c>
      <c r="AI33">
        <v>3.819</v>
      </c>
      <c r="AJ33">
        <v>0</v>
      </c>
      <c r="AK33">
        <v>54.059399999999997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39.744</v>
      </c>
      <c r="AS33">
        <v>5.3807999999999998</v>
      </c>
      <c r="AT33">
        <v>20.001799999999999</v>
      </c>
      <c r="AU33">
        <v>0</v>
      </c>
      <c r="AV33">
        <v>30.975000000000001</v>
      </c>
      <c r="AW33">
        <v>70.155600000000007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3051.8144649999999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123.375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45.251849999999997</v>
      </c>
      <c r="X34">
        <v>147.515625</v>
      </c>
      <c r="Y34">
        <v>0</v>
      </c>
      <c r="Z34">
        <v>6.5208000000000004</v>
      </c>
      <c r="AA34">
        <v>39.104999999999997</v>
      </c>
      <c r="AB34">
        <v>26.34008</v>
      </c>
      <c r="AC34">
        <v>0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3.4860000000000002</v>
      </c>
      <c r="AM34">
        <v>5.2786799999999996</v>
      </c>
      <c r="AN34">
        <v>0.59302999999999995</v>
      </c>
      <c r="AO34">
        <v>0</v>
      </c>
      <c r="AP34">
        <v>3.2025000000000001</v>
      </c>
      <c r="AQ34">
        <v>46.683</v>
      </c>
      <c r="AR34">
        <v>39.744</v>
      </c>
      <c r="AS34">
        <v>5.3807999999999998</v>
      </c>
      <c r="AT34">
        <v>20.001799999999999</v>
      </c>
      <c r="AU34">
        <v>0</v>
      </c>
      <c r="AV34">
        <v>30.975000000000001</v>
      </c>
      <c r="AW34">
        <v>70.155600000000007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2909.9274369999998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123.375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45.251849999999997</v>
      </c>
      <c r="X35">
        <v>147.515625</v>
      </c>
      <c r="Y35">
        <v>0</v>
      </c>
      <c r="Z35">
        <v>0</v>
      </c>
      <c r="AA35">
        <v>26.07</v>
      </c>
      <c r="AB35">
        <v>13.17004</v>
      </c>
      <c r="AC35">
        <v>0</v>
      </c>
      <c r="AD35">
        <v>9.1360360000000007</v>
      </c>
      <c r="AE35">
        <v>49.436556000000003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2.3239999999999998</v>
      </c>
      <c r="AM35">
        <v>5.2786799999999996</v>
      </c>
      <c r="AN35">
        <v>0.59302999999999995</v>
      </c>
      <c r="AO35">
        <v>0</v>
      </c>
      <c r="AP35">
        <v>3.2025000000000001</v>
      </c>
      <c r="AQ35">
        <v>46.683</v>
      </c>
      <c r="AR35">
        <v>8.8320000000000007</v>
      </c>
      <c r="AS35">
        <v>5.3807999999999998</v>
      </c>
      <c r="AT35">
        <v>20.001799999999999</v>
      </c>
      <c r="AU35">
        <v>0</v>
      </c>
      <c r="AV35">
        <v>30.45</v>
      </c>
      <c r="AW35">
        <v>70.155600000000007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2788.7125609999998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123.375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45.251849999999997</v>
      </c>
      <c r="X36">
        <v>147.515625</v>
      </c>
      <c r="Y36">
        <v>0</v>
      </c>
      <c r="Z36">
        <v>0</v>
      </c>
      <c r="AA36">
        <v>13.43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2.3239999999999998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8.8320000000000007</v>
      </c>
      <c r="AS36">
        <v>5.3807999999999998</v>
      </c>
      <c r="AT36">
        <v>20.001799999999999</v>
      </c>
      <c r="AU36">
        <v>0</v>
      </c>
      <c r="AV36">
        <v>30.45</v>
      </c>
      <c r="AW36">
        <v>70.155600000000007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2742.7178449999997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123.375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45.251849999999997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2.3239999999999998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6.6239999999999997</v>
      </c>
      <c r="AS37">
        <v>5.3807999999999998</v>
      </c>
      <c r="AT37">
        <v>20.001799999999999</v>
      </c>
      <c r="AU37">
        <v>0</v>
      </c>
      <c r="AV37">
        <v>30.45</v>
      </c>
      <c r="AW37">
        <v>70.155600000000007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2691.6609929999995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123.375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45.251849999999997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2.3239999999999998</v>
      </c>
      <c r="AM38">
        <v>0</v>
      </c>
      <c r="AN38">
        <v>0.59302999999999995</v>
      </c>
      <c r="AO38">
        <v>0</v>
      </c>
      <c r="AP38">
        <v>3.2025000000000001</v>
      </c>
      <c r="AQ38">
        <v>31.122</v>
      </c>
      <c r="AR38">
        <v>6.6239999999999997</v>
      </c>
      <c r="AS38">
        <v>5.3807999999999998</v>
      </c>
      <c r="AT38">
        <v>20.001799999999999</v>
      </c>
      <c r="AU38">
        <v>0</v>
      </c>
      <c r="AV38">
        <v>30.45</v>
      </c>
      <c r="AW38">
        <v>70.155600000000007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2657.1599929999993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123.375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45.251849999999997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0.59302999999999995</v>
      </c>
      <c r="AO39">
        <v>0</v>
      </c>
      <c r="AP39">
        <v>11.922267</v>
      </c>
      <c r="AQ39">
        <v>15.561</v>
      </c>
      <c r="AR39">
        <v>6.6239999999999997</v>
      </c>
      <c r="AS39">
        <v>5.3807999999999998</v>
      </c>
      <c r="AT39">
        <v>20.001799999999999</v>
      </c>
      <c r="AU39">
        <v>0</v>
      </c>
      <c r="AV39">
        <v>30.45</v>
      </c>
      <c r="AW39">
        <v>70.155600000000007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2631.3787599999996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123.375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45.251849999999997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0.59302999999999995</v>
      </c>
      <c r="AO40">
        <v>0</v>
      </c>
      <c r="AP40">
        <v>11.922267</v>
      </c>
      <c r="AQ40">
        <v>0</v>
      </c>
      <c r="AR40">
        <v>6.6239999999999997</v>
      </c>
      <c r="AS40">
        <v>5.3807999999999998</v>
      </c>
      <c r="AT40">
        <v>20.001799999999999</v>
      </c>
      <c r="AU40">
        <v>0</v>
      </c>
      <c r="AV40">
        <v>30.45</v>
      </c>
      <c r="AW40">
        <v>70.155600000000007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2602.6477199999995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123.375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45.251849999999997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32.957704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0.59302999999999995</v>
      </c>
      <c r="AO41">
        <v>0</v>
      </c>
      <c r="AP41">
        <v>11.922267</v>
      </c>
      <c r="AQ41">
        <v>0</v>
      </c>
      <c r="AR41">
        <v>39.744</v>
      </c>
      <c r="AS41">
        <v>5.3807999999999998</v>
      </c>
      <c r="AT41">
        <v>20.001799999999999</v>
      </c>
      <c r="AU41">
        <v>0</v>
      </c>
      <c r="AV41">
        <v>30.45</v>
      </c>
      <c r="AW41">
        <v>70.046999999999997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2635.6591199999998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123.375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45.251849999999997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39.744</v>
      </c>
      <c r="AS42">
        <v>5.3807999999999998</v>
      </c>
      <c r="AT42">
        <v>20.001799999999999</v>
      </c>
      <c r="AU42">
        <v>0</v>
      </c>
      <c r="AV42">
        <v>30.45</v>
      </c>
      <c r="AW42">
        <v>70.046999999999997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2611.101001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123.375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45.251849999999997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8.8320000000000007</v>
      </c>
      <c r="AS43">
        <v>7.3986000000000001</v>
      </c>
      <c r="AT43">
        <v>20.001799999999999</v>
      </c>
      <c r="AU43">
        <v>0</v>
      </c>
      <c r="AV43">
        <v>30.45</v>
      </c>
      <c r="AW43">
        <v>69.721199999999996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2581.8810009999997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123.375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45.251849999999997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8.8320000000000007</v>
      </c>
      <c r="AS44">
        <v>7.3986000000000001</v>
      </c>
      <c r="AT44">
        <v>20.001799999999999</v>
      </c>
      <c r="AU44">
        <v>0</v>
      </c>
      <c r="AV44">
        <v>29.925000000000001</v>
      </c>
      <c r="AW44">
        <v>69.721199999999996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2581.3560010000001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123.375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45.251849999999997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6.6239999999999997</v>
      </c>
      <c r="AS45">
        <v>7.3986000000000001</v>
      </c>
      <c r="AT45">
        <v>20.001799999999999</v>
      </c>
      <c r="AU45">
        <v>0</v>
      </c>
      <c r="AV45">
        <v>29.925000000000001</v>
      </c>
      <c r="AW45">
        <v>69.721199999999996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2579.148001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123.375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45.251849999999997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6.6239999999999997</v>
      </c>
      <c r="AS46">
        <v>7.3986000000000001</v>
      </c>
      <c r="AT46">
        <v>20.001799999999999</v>
      </c>
      <c r="AU46">
        <v>0</v>
      </c>
      <c r="AV46">
        <v>29.925000000000001</v>
      </c>
      <c r="AW46">
        <v>69.721199999999996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2579.148001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123.375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45.251849999999997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5.3807999999999998</v>
      </c>
      <c r="AT47">
        <v>20.001799999999999</v>
      </c>
      <c r="AU47">
        <v>0</v>
      </c>
      <c r="AV47">
        <v>29.925000000000001</v>
      </c>
      <c r="AW47">
        <v>69.721199999999996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2560.6513489999998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123.375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45.251849999999997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5.3807999999999998</v>
      </c>
      <c r="AT48">
        <v>20.001799999999999</v>
      </c>
      <c r="AU48">
        <v>0</v>
      </c>
      <c r="AV48">
        <v>29.925000000000001</v>
      </c>
      <c r="AW48">
        <v>69.721199999999996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2560.6513489999998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123.375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45.251849999999997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6.6239999999999997</v>
      </c>
      <c r="AS49">
        <v>5.3807999999999998</v>
      </c>
      <c r="AT49">
        <v>20.001799999999999</v>
      </c>
      <c r="AU49">
        <v>0</v>
      </c>
      <c r="AV49">
        <v>29.925000000000001</v>
      </c>
      <c r="AW49">
        <v>69.721199999999996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2560.6513489999998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123.375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45.251849999999997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6.6239999999999997</v>
      </c>
      <c r="AS50">
        <v>5.3807999999999998</v>
      </c>
      <c r="AT50">
        <v>20.001799999999999</v>
      </c>
      <c r="AU50">
        <v>0</v>
      </c>
      <c r="AV50">
        <v>29.925000000000001</v>
      </c>
      <c r="AW50">
        <v>69.721199999999996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2560.6513489999998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123.375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45.251849999999997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4.968</v>
      </c>
      <c r="AS51">
        <v>9.4163999999999994</v>
      </c>
      <c r="AT51">
        <v>20.001799999999999</v>
      </c>
      <c r="AU51">
        <v>0</v>
      </c>
      <c r="AV51">
        <v>29.925000000000001</v>
      </c>
      <c r="AW51">
        <v>69.721199999999996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2563.030949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123.375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45.251849999999997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4.968</v>
      </c>
      <c r="AS52">
        <v>24.75168</v>
      </c>
      <c r="AT52">
        <v>20.001799999999999</v>
      </c>
      <c r="AU52">
        <v>0</v>
      </c>
      <c r="AV52">
        <v>29.925000000000001</v>
      </c>
      <c r="AW52">
        <v>69.721199999999996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2578.3662289999997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123.375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45.251849999999997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4.968</v>
      </c>
      <c r="AS53">
        <v>24.75168</v>
      </c>
      <c r="AT53">
        <v>20.001799999999999</v>
      </c>
      <c r="AU53">
        <v>0</v>
      </c>
      <c r="AV53">
        <v>29.925000000000001</v>
      </c>
      <c r="AW53">
        <v>69.721199999999996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2578.3662289999997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123.375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45.251849999999997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4.968</v>
      </c>
      <c r="AS54">
        <v>24.75168</v>
      </c>
      <c r="AT54">
        <v>20.001799999999999</v>
      </c>
      <c r="AU54">
        <v>0</v>
      </c>
      <c r="AV54">
        <v>29.925000000000001</v>
      </c>
      <c r="AW54">
        <v>69.721199999999996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2578.3662289999997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123.375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45.251849999999997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2.5619999999999998</v>
      </c>
      <c r="AQ55">
        <v>0</v>
      </c>
      <c r="AR55">
        <v>4.968</v>
      </c>
      <c r="AS55">
        <v>24.75168</v>
      </c>
      <c r="AT55">
        <v>20.001799999999999</v>
      </c>
      <c r="AU55">
        <v>0</v>
      </c>
      <c r="AV55">
        <v>29.925000000000001</v>
      </c>
      <c r="AW55">
        <v>69.721199999999996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2577.0852289999998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123.375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45.251849999999997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2.5619999999999998</v>
      </c>
      <c r="AQ56">
        <v>0</v>
      </c>
      <c r="AR56">
        <v>4.968</v>
      </c>
      <c r="AS56">
        <v>24.75168</v>
      </c>
      <c r="AT56">
        <v>20.001799999999999</v>
      </c>
      <c r="AU56">
        <v>0</v>
      </c>
      <c r="AV56">
        <v>29.925000000000001</v>
      </c>
      <c r="AW56">
        <v>69.721199999999996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2577.0852289999998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123.375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45.251849999999997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2.5619999999999998</v>
      </c>
      <c r="AQ57">
        <v>0</v>
      </c>
      <c r="AR57">
        <v>4.968</v>
      </c>
      <c r="AS57">
        <v>24.75168</v>
      </c>
      <c r="AT57">
        <v>20.001799999999999</v>
      </c>
      <c r="AU57">
        <v>0</v>
      </c>
      <c r="AV57">
        <v>29.925000000000001</v>
      </c>
      <c r="AW57">
        <v>69.721199999999996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2577.0852289999998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123.375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45.251849999999997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2.5619999999999998</v>
      </c>
      <c r="AQ58">
        <v>0</v>
      </c>
      <c r="AR58">
        <v>4.968</v>
      </c>
      <c r="AS58">
        <v>9.4163999999999994</v>
      </c>
      <c r="AT58">
        <v>20.001799999999999</v>
      </c>
      <c r="AU58">
        <v>0</v>
      </c>
      <c r="AV58">
        <v>29.925000000000001</v>
      </c>
      <c r="AW58">
        <v>69.721199999999996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2561.749949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123.375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45.251849999999997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2.5619999999999998</v>
      </c>
      <c r="AQ59">
        <v>0</v>
      </c>
      <c r="AR59">
        <v>39.744</v>
      </c>
      <c r="AS59">
        <v>6.726</v>
      </c>
      <c r="AT59">
        <v>20.001799999999999</v>
      </c>
      <c r="AU59">
        <v>0</v>
      </c>
      <c r="AV59">
        <v>29.925000000000001</v>
      </c>
      <c r="AW59">
        <v>69.721199999999996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2593.8355490000004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123.375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45.251849999999997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2.5619999999999998</v>
      </c>
      <c r="AQ60">
        <v>0</v>
      </c>
      <c r="AR60">
        <v>39.744</v>
      </c>
      <c r="AS60">
        <v>6.726</v>
      </c>
      <c r="AT60">
        <v>20.001799999999999</v>
      </c>
      <c r="AU60">
        <v>0</v>
      </c>
      <c r="AV60">
        <v>29.925000000000001</v>
      </c>
      <c r="AW60">
        <v>69.721199999999996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2593.8355490000004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45.251849999999997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12.782</v>
      </c>
      <c r="AM61">
        <v>0</v>
      </c>
      <c r="AN61">
        <v>0.59302999999999995</v>
      </c>
      <c r="AO61">
        <v>0</v>
      </c>
      <c r="AP61">
        <v>2.5619999999999998</v>
      </c>
      <c r="AQ61">
        <v>0</v>
      </c>
      <c r="AR61">
        <v>4.968</v>
      </c>
      <c r="AS61">
        <v>5.3807999999999998</v>
      </c>
      <c r="AT61">
        <v>20.001799999999999</v>
      </c>
      <c r="AU61">
        <v>0</v>
      </c>
      <c r="AV61">
        <v>29.925000000000001</v>
      </c>
      <c r="AW61">
        <v>69.721199999999996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2568.1723489999999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45.251849999999997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70.882000000000005</v>
      </c>
      <c r="AM62">
        <v>0</v>
      </c>
      <c r="AN62">
        <v>0.59302999999999995</v>
      </c>
      <c r="AO62">
        <v>0</v>
      </c>
      <c r="AP62">
        <v>2.5619999999999998</v>
      </c>
      <c r="AQ62">
        <v>0</v>
      </c>
      <c r="AR62">
        <v>4.968</v>
      </c>
      <c r="AS62">
        <v>5.3807999999999998</v>
      </c>
      <c r="AT62">
        <v>20.001799999999999</v>
      </c>
      <c r="AU62">
        <v>0</v>
      </c>
      <c r="AV62">
        <v>29.925000000000001</v>
      </c>
      <c r="AW62">
        <v>69.721199999999996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2626.2723489999998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45.251849999999997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70.882000000000005</v>
      </c>
      <c r="AM63">
        <v>0</v>
      </c>
      <c r="AN63">
        <v>0.59302999999999995</v>
      </c>
      <c r="AO63">
        <v>0</v>
      </c>
      <c r="AP63">
        <v>2.5619999999999998</v>
      </c>
      <c r="AQ63">
        <v>0</v>
      </c>
      <c r="AR63">
        <v>4.968</v>
      </c>
      <c r="AS63">
        <v>5.3807999999999998</v>
      </c>
      <c r="AT63">
        <v>20.001799999999999</v>
      </c>
      <c r="AU63">
        <v>0</v>
      </c>
      <c r="AV63">
        <v>29.925000000000001</v>
      </c>
      <c r="AW63">
        <v>69.721199999999996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2626.2723489999998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45.251849999999997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70.882000000000005</v>
      </c>
      <c r="AM64">
        <v>0</v>
      </c>
      <c r="AN64">
        <v>0.59302999999999995</v>
      </c>
      <c r="AO64">
        <v>0</v>
      </c>
      <c r="AP64">
        <v>2.5619999999999998</v>
      </c>
      <c r="AQ64">
        <v>0</v>
      </c>
      <c r="AR64">
        <v>4.968</v>
      </c>
      <c r="AS64">
        <v>5.3807999999999998</v>
      </c>
      <c r="AT64">
        <v>20.001799999999999</v>
      </c>
      <c r="AU64">
        <v>0</v>
      </c>
      <c r="AV64">
        <v>29.925000000000001</v>
      </c>
      <c r="AW64">
        <v>69.721199999999996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2626.2723489999998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45.251849999999997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70.882000000000005</v>
      </c>
      <c r="AM65">
        <v>0</v>
      </c>
      <c r="AN65">
        <v>0.59302999999999995</v>
      </c>
      <c r="AO65">
        <v>0</v>
      </c>
      <c r="AP65">
        <v>2.5619999999999998</v>
      </c>
      <c r="AQ65">
        <v>0</v>
      </c>
      <c r="AR65">
        <v>3.3119999999999998</v>
      </c>
      <c r="AS65">
        <v>5.3807999999999998</v>
      </c>
      <c r="AT65">
        <v>20.001799999999999</v>
      </c>
      <c r="AU65">
        <v>0</v>
      </c>
      <c r="AV65">
        <v>29.925000000000001</v>
      </c>
      <c r="AW65">
        <v>69.721199999999996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2624.6163489999999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45.251849999999997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12.782</v>
      </c>
      <c r="AM66">
        <v>0</v>
      </c>
      <c r="AN66">
        <v>0.59302999999999995</v>
      </c>
      <c r="AO66">
        <v>0</v>
      </c>
      <c r="AP66">
        <v>2.5619999999999998</v>
      </c>
      <c r="AQ66">
        <v>0</v>
      </c>
      <c r="AR66">
        <v>3.3119999999999998</v>
      </c>
      <c r="AS66">
        <v>5.3807999999999998</v>
      </c>
      <c r="AT66">
        <v>20.001799999999999</v>
      </c>
      <c r="AU66">
        <v>0</v>
      </c>
      <c r="AV66">
        <v>29.925000000000001</v>
      </c>
      <c r="AW66">
        <v>69.721199999999996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2566.516349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16.559000000000001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45.251849999999997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2.3239999999999998</v>
      </c>
      <c r="AM67">
        <v>0</v>
      </c>
      <c r="AN67">
        <v>0.59302999999999995</v>
      </c>
      <c r="AO67">
        <v>0</v>
      </c>
      <c r="AP67">
        <v>2.5619999999999998</v>
      </c>
      <c r="AQ67">
        <v>0</v>
      </c>
      <c r="AR67">
        <v>3.3119999999999998</v>
      </c>
      <c r="AS67">
        <v>5.3807999999999998</v>
      </c>
      <c r="AT67">
        <v>20.001799999999999</v>
      </c>
      <c r="AU67">
        <v>0</v>
      </c>
      <c r="AV67">
        <v>29.925000000000001</v>
      </c>
      <c r="AW67">
        <v>69.721199999999996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2568.5402009999998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16.559000000000001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45.251849999999997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2.3239999999999998</v>
      </c>
      <c r="AM68">
        <v>0</v>
      </c>
      <c r="AN68">
        <v>0.59302999999999995</v>
      </c>
      <c r="AO68">
        <v>0</v>
      </c>
      <c r="AP68">
        <v>2.5619999999999998</v>
      </c>
      <c r="AQ68">
        <v>0</v>
      </c>
      <c r="AR68">
        <v>3.3119999999999998</v>
      </c>
      <c r="AS68">
        <v>5.3807999999999998</v>
      </c>
      <c r="AT68">
        <v>20.001799999999999</v>
      </c>
      <c r="AU68">
        <v>0</v>
      </c>
      <c r="AV68">
        <v>29.924999</v>
      </c>
      <c r="AW68">
        <v>69.721199999999996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2568.5401999999995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16.559000000000001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45.251849999999997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2.8410000000000002</v>
      </c>
      <c r="AI69">
        <v>0</v>
      </c>
      <c r="AJ69">
        <v>0</v>
      </c>
      <c r="AK69">
        <v>54.059399999999997</v>
      </c>
      <c r="AL69">
        <v>2.3239999999999998</v>
      </c>
      <c r="AM69">
        <v>0</v>
      </c>
      <c r="AN69">
        <v>0.59302999999999995</v>
      </c>
      <c r="AO69">
        <v>0</v>
      </c>
      <c r="AP69">
        <v>11.922267</v>
      </c>
      <c r="AQ69">
        <v>0</v>
      </c>
      <c r="AR69">
        <v>3.3119999999999998</v>
      </c>
      <c r="AS69">
        <v>5.3807999999999998</v>
      </c>
      <c r="AT69">
        <v>20.001799999999999</v>
      </c>
      <c r="AU69">
        <v>0</v>
      </c>
      <c r="AV69">
        <v>29.925000000000001</v>
      </c>
      <c r="AW69">
        <v>69.721199999999996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2580.7414679999997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16.559000000000001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45.251849999999997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18.940000000000001</v>
      </c>
      <c r="AI70">
        <v>0</v>
      </c>
      <c r="AJ70">
        <v>0</v>
      </c>
      <c r="AK70">
        <v>54.059399999999997</v>
      </c>
      <c r="AL70">
        <v>2.3239999999999998</v>
      </c>
      <c r="AM70">
        <v>0</v>
      </c>
      <c r="AN70">
        <v>0.59302999999999995</v>
      </c>
      <c r="AO70">
        <v>0</v>
      </c>
      <c r="AP70">
        <v>11.922267</v>
      </c>
      <c r="AQ70">
        <v>0</v>
      </c>
      <c r="AR70">
        <v>3.3119999999999998</v>
      </c>
      <c r="AS70">
        <v>5.3807999999999998</v>
      </c>
      <c r="AT70">
        <v>20.001799999999999</v>
      </c>
      <c r="AU70">
        <v>0</v>
      </c>
      <c r="AV70">
        <v>29.925000000000001</v>
      </c>
      <c r="AW70">
        <v>69.721199999999996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2596.8404679999999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16.559000000000001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45.251849999999997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11.922267</v>
      </c>
      <c r="AQ71">
        <v>15.561</v>
      </c>
      <c r="AR71">
        <v>4.968</v>
      </c>
      <c r="AS71">
        <v>5.3807999999999998</v>
      </c>
      <c r="AT71">
        <v>20.001799999999999</v>
      </c>
      <c r="AU71">
        <v>0</v>
      </c>
      <c r="AV71">
        <v>29.925000000000001</v>
      </c>
      <c r="AW71">
        <v>69.721199999999996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2632.997468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16.559000000000001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45.251849999999997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9.1149000000000004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0.59302999999999995</v>
      </c>
      <c r="AO72">
        <v>0</v>
      </c>
      <c r="AP72">
        <v>11.922267</v>
      </c>
      <c r="AQ72">
        <v>15.561</v>
      </c>
      <c r="AR72">
        <v>4.968</v>
      </c>
      <c r="AS72">
        <v>5.3807999999999998</v>
      </c>
      <c r="AT72">
        <v>20.001799999999999</v>
      </c>
      <c r="AU72">
        <v>0</v>
      </c>
      <c r="AV72">
        <v>29.925000000000001</v>
      </c>
      <c r="AW72">
        <v>69.721199999999996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2661.0523680000001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16.559000000000001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45.251849999999997</v>
      </c>
      <c r="X73">
        <v>147.515625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10.568</v>
      </c>
      <c r="AE73">
        <v>32.957704</v>
      </c>
      <c r="AF73">
        <v>8.8740000000000006</v>
      </c>
      <c r="AG73">
        <v>0</v>
      </c>
      <c r="AH73">
        <v>72.918999999999997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11.922267</v>
      </c>
      <c r="AQ73">
        <v>31.122</v>
      </c>
      <c r="AR73">
        <v>4.968</v>
      </c>
      <c r="AS73">
        <v>5.3807999999999998</v>
      </c>
      <c r="AT73">
        <v>20.001799999999999</v>
      </c>
      <c r="AU73">
        <v>0</v>
      </c>
      <c r="AV73">
        <v>29.925000000000001</v>
      </c>
      <c r="AW73">
        <v>69.721199999999996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2734.6643599999993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16.559000000000001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45.251849999999997</v>
      </c>
      <c r="X74">
        <v>147.515625</v>
      </c>
      <c r="Y74">
        <v>0</v>
      </c>
      <c r="Z74">
        <v>0</v>
      </c>
      <c r="AA74">
        <v>14.061999999999999</v>
      </c>
      <c r="AB74">
        <v>13.17004</v>
      </c>
      <c r="AC74">
        <v>0</v>
      </c>
      <c r="AD74">
        <v>18.229800000000001</v>
      </c>
      <c r="AE74">
        <v>32.957704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4.5321999999999996</v>
      </c>
      <c r="AN74">
        <v>0.59302999999999995</v>
      </c>
      <c r="AO74">
        <v>0</v>
      </c>
      <c r="AP74">
        <v>2.5619999999999998</v>
      </c>
      <c r="AQ74">
        <v>46.683</v>
      </c>
      <c r="AR74">
        <v>4.968</v>
      </c>
      <c r="AS74">
        <v>5.3807999999999998</v>
      </c>
      <c r="AT74">
        <v>20.001799999999999</v>
      </c>
      <c r="AU74">
        <v>0</v>
      </c>
      <c r="AV74">
        <v>29.925000000000001</v>
      </c>
      <c r="AW74">
        <v>69.721199999999996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2794.4025049999991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16.559000000000001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45.251849999999997</v>
      </c>
      <c r="X75">
        <v>147.515625</v>
      </c>
      <c r="Y75">
        <v>0</v>
      </c>
      <c r="Z75">
        <v>2.2000000000000002</v>
      </c>
      <c r="AA75">
        <v>21.093</v>
      </c>
      <c r="AB75">
        <v>26.34008</v>
      </c>
      <c r="AC75">
        <v>0</v>
      </c>
      <c r="AD75">
        <v>34.345999999999997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2.5619999999999998</v>
      </c>
      <c r="AQ75">
        <v>46.683</v>
      </c>
      <c r="AR75">
        <v>39.744</v>
      </c>
      <c r="AS75">
        <v>5.3807999999999998</v>
      </c>
      <c r="AT75">
        <v>20.001799999999999</v>
      </c>
      <c r="AU75">
        <v>0</v>
      </c>
      <c r="AV75">
        <v>30.45</v>
      </c>
      <c r="AW75">
        <v>69.721199999999996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2912.3851569999993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16.559000000000001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45.251849999999997</v>
      </c>
      <c r="X76">
        <v>147.515625</v>
      </c>
      <c r="Y76">
        <v>0</v>
      </c>
      <c r="Z76">
        <v>13.041600000000001</v>
      </c>
      <c r="AA76">
        <v>39.5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2.5619999999999998</v>
      </c>
      <c r="AQ76">
        <v>46.683</v>
      </c>
      <c r="AR76">
        <v>39.744</v>
      </c>
      <c r="AS76">
        <v>5.3807999999999998</v>
      </c>
      <c r="AT76">
        <v>20.001799999999999</v>
      </c>
      <c r="AU76">
        <v>0</v>
      </c>
      <c r="AV76">
        <v>30.45</v>
      </c>
      <c r="AW76">
        <v>69.721199999999996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3017.8398649999995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16.559000000000001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45.251849999999997</v>
      </c>
      <c r="X77">
        <v>147.515625</v>
      </c>
      <c r="Y77">
        <v>0</v>
      </c>
      <c r="Z77">
        <v>13.041600000000001</v>
      </c>
      <c r="AA77">
        <v>39.5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2.5619999999999998</v>
      </c>
      <c r="AQ77">
        <v>46.683</v>
      </c>
      <c r="AR77">
        <v>6.6239999999999997</v>
      </c>
      <c r="AS77">
        <v>5.3807999999999998</v>
      </c>
      <c r="AT77">
        <v>20.001799999999999</v>
      </c>
      <c r="AU77">
        <v>0</v>
      </c>
      <c r="AV77">
        <v>30.45</v>
      </c>
      <c r="AW77">
        <v>69.721199999999996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2984.7198649999991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16.559000000000001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45.251849999999997</v>
      </c>
      <c r="X78">
        <v>147.515625</v>
      </c>
      <c r="Y78">
        <v>0</v>
      </c>
      <c r="Z78">
        <v>13.041600000000001</v>
      </c>
      <c r="AA78">
        <v>39.5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16.350411999999999</v>
      </c>
      <c r="AJ78">
        <v>0</v>
      </c>
      <c r="AK78">
        <v>54.059399999999997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2.5619999999999998</v>
      </c>
      <c r="AQ78">
        <v>46.683</v>
      </c>
      <c r="AR78">
        <v>6.6239999999999997</v>
      </c>
      <c r="AS78">
        <v>5.3807999999999998</v>
      </c>
      <c r="AT78">
        <v>20.001799999999999</v>
      </c>
      <c r="AU78">
        <v>0</v>
      </c>
      <c r="AV78">
        <v>30.45</v>
      </c>
      <c r="AW78">
        <v>69.721199999999996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2968.3694529999989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123.375</v>
      </c>
      <c r="Q79">
        <v>16.559000000000001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45.251849999999997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19.72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2.5619999999999998</v>
      </c>
      <c r="AQ79">
        <v>46.683</v>
      </c>
      <c r="AR79">
        <v>6.6239999999999997</v>
      </c>
      <c r="AS79">
        <v>5.3807999999999998</v>
      </c>
      <c r="AT79">
        <v>20.001799999999999</v>
      </c>
      <c r="AU79">
        <v>0</v>
      </c>
      <c r="AV79">
        <v>30.45</v>
      </c>
      <c r="AW79">
        <v>70.155600000000007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2960.9768129999993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123.375</v>
      </c>
      <c r="Q80">
        <v>16.559000000000001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45.251849999999997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19.72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2.5619999999999998</v>
      </c>
      <c r="AQ80">
        <v>46.683</v>
      </c>
      <c r="AR80">
        <v>6.6239999999999997</v>
      </c>
      <c r="AS80">
        <v>5.3807999999999998</v>
      </c>
      <c r="AT80">
        <v>20.001799999999999</v>
      </c>
      <c r="AU80">
        <v>0</v>
      </c>
      <c r="AV80">
        <v>30.45</v>
      </c>
      <c r="AW80">
        <v>70.155600000000007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2948.4454009999995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123.375</v>
      </c>
      <c r="Q81">
        <v>16.559000000000001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45.251849999999997</v>
      </c>
      <c r="X81">
        <v>147.515625</v>
      </c>
      <c r="Y81">
        <v>0</v>
      </c>
      <c r="Z81">
        <v>13.041600000000001</v>
      </c>
      <c r="AA81">
        <v>26.07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19.72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2.5619999999999998</v>
      </c>
      <c r="AQ81">
        <v>46.683</v>
      </c>
      <c r="AR81">
        <v>6.6239999999999997</v>
      </c>
      <c r="AS81">
        <v>5.3807999999999998</v>
      </c>
      <c r="AT81">
        <v>20.001799999999999</v>
      </c>
      <c r="AU81">
        <v>0</v>
      </c>
      <c r="AV81">
        <v>30.45</v>
      </c>
      <c r="AW81">
        <v>70.155600000000007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2936.8610009999993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123.375</v>
      </c>
      <c r="Q82">
        <v>16.559000000000001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45.251849999999997</v>
      </c>
      <c r="X82">
        <v>147.515625</v>
      </c>
      <c r="Y82">
        <v>0</v>
      </c>
      <c r="Z82">
        <v>6.5208000000000004</v>
      </c>
      <c r="AA82">
        <v>12.798</v>
      </c>
      <c r="AB82">
        <v>26.34008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54.059399999999997</v>
      </c>
      <c r="AL82">
        <v>2.3239999999999998</v>
      </c>
      <c r="AM82">
        <v>4.9187700000000003</v>
      </c>
      <c r="AN82">
        <v>0.59302999999999995</v>
      </c>
      <c r="AO82">
        <v>0</v>
      </c>
      <c r="AP82">
        <v>2.5619999999999998</v>
      </c>
      <c r="AQ82">
        <v>46.683</v>
      </c>
      <c r="AR82">
        <v>6.6239999999999997</v>
      </c>
      <c r="AS82">
        <v>5.3807999999999998</v>
      </c>
      <c r="AT82">
        <v>20.001799999999999</v>
      </c>
      <c r="AU82">
        <v>0</v>
      </c>
      <c r="AV82">
        <v>30.45</v>
      </c>
      <c r="AW82">
        <v>70.155600000000007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2852.3390269999995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123.375</v>
      </c>
      <c r="Q83">
        <v>16.559000000000001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45.251849999999997</v>
      </c>
      <c r="X83">
        <v>147.515625</v>
      </c>
      <c r="Y83">
        <v>0</v>
      </c>
      <c r="Z83">
        <v>6.5208000000000004</v>
      </c>
      <c r="AA83">
        <v>0</v>
      </c>
      <c r="AB83">
        <v>3.9990000000000001</v>
      </c>
      <c r="AC83">
        <v>0</v>
      </c>
      <c r="AD83">
        <v>9.1149000000000004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2.5619999999999998</v>
      </c>
      <c r="AQ83">
        <v>46.683</v>
      </c>
      <c r="AR83">
        <v>13.247999999999999</v>
      </c>
      <c r="AS83">
        <v>5.3807999999999998</v>
      </c>
      <c r="AT83">
        <v>20.001799999999999</v>
      </c>
      <c r="AU83">
        <v>0</v>
      </c>
      <c r="AV83">
        <v>30.45</v>
      </c>
      <c r="AW83">
        <v>70.155600000000007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2737.9921529999992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123.375</v>
      </c>
      <c r="Q84">
        <v>16.559000000000001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45.251849999999997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2.5619999999999998</v>
      </c>
      <c r="AQ84">
        <v>46.683</v>
      </c>
      <c r="AR84">
        <v>13.247999999999999</v>
      </c>
      <c r="AS84">
        <v>5.3807999999999998</v>
      </c>
      <c r="AT84">
        <v>20.001799999999999</v>
      </c>
      <c r="AU84">
        <v>0</v>
      </c>
      <c r="AV84">
        <v>30.45</v>
      </c>
      <c r="AW84">
        <v>70.155600000000007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2689.4594009999996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123.375</v>
      </c>
      <c r="Q85">
        <v>16.559000000000001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45.251849999999997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2.5619999999999998</v>
      </c>
      <c r="AQ85">
        <v>45.36</v>
      </c>
      <c r="AR85">
        <v>39.744</v>
      </c>
      <c r="AS85">
        <v>6.726</v>
      </c>
      <c r="AT85">
        <v>20.001799999999999</v>
      </c>
      <c r="AU85">
        <v>0</v>
      </c>
      <c r="AV85">
        <v>30.45</v>
      </c>
      <c r="AW85">
        <v>70.155600000000007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2690.5168010000002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123.375</v>
      </c>
      <c r="Q86">
        <v>16.559000000000001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45.251849999999997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2.5619999999999998</v>
      </c>
      <c r="AQ86">
        <v>45.36</v>
      </c>
      <c r="AR86">
        <v>39.744</v>
      </c>
      <c r="AS86">
        <v>6.726</v>
      </c>
      <c r="AT86">
        <v>20.001799999999999</v>
      </c>
      <c r="AU86">
        <v>0</v>
      </c>
      <c r="AV86">
        <v>30.975000000000001</v>
      </c>
      <c r="AW86">
        <v>70.155600000000007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2691.0418010000003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123.375</v>
      </c>
      <c r="Q87">
        <v>16.559000000000001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45.251849999999997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2.5619999999999998</v>
      </c>
      <c r="AQ87">
        <v>45.36</v>
      </c>
      <c r="AR87">
        <v>8.8320000000000007</v>
      </c>
      <c r="AS87">
        <v>6.726</v>
      </c>
      <c r="AT87">
        <v>20.001799999999999</v>
      </c>
      <c r="AU87">
        <v>0</v>
      </c>
      <c r="AV87">
        <v>30.975000000000001</v>
      </c>
      <c r="AW87">
        <v>70.155600000000007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2641.189801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16.559000000000001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45.251849999999997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2.5619999999999998</v>
      </c>
      <c r="AQ88">
        <v>45.36</v>
      </c>
      <c r="AR88">
        <v>6.6239999999999997</v>
      </c>
      <c r="AS88">
        <v>6.726</v>
      </c>
      <c r="AT88">
        <v>20.001799999999999</v>
      </c>
      <c r="AU88">
        <v>0</v>
      </c>
      <c r="AV88">
        <v>30.975000000000001</v>
      </c>
      <c r="AW88">
        <v>70.155600000000007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2638.9818009999999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16.559000000000001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45.251849999999997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2.5619999999999998</v>
      </c>
      <c r="AQ89">
        <v>45.36</v>
      </c>
      <c r="AR89">
        <v>12.144</v>
      </c>
      <c r="AS89">
        <v>7.3986000000000001</v>
      </c>
      <c r="AT89">
        <v>20.001799999999999</v>
      </c>
      <c r="AU89">
        <v>0</v>
      </c>
      <c r="AV89">
        <v>30.975000000000001</v>
      </c>
      <c r="AW89">
        <v>70.264200000000002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2645.2830009999998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16.559000000000001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45.251849999999997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2.5619999999999998</v>
      </c>
      <c r="AQ90">
        <v>30.24</v>
      </c>
      <c r="AR90">
        <v>12.144</v>
      </c>
      <c r="AS90">
        <v>7.3986000000000001</v>
      </c>
      <c r="AT90">
        <v>20.001799999999999</v>
      </c>
      <c r="AU90">
        <v>0</v>
      </c>
      <c r="AV90">
        <v>30.975000000000001</v>
      </c>
      <c r="AW90">
        <v>70.264200000000002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2630.1630009999994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16.559000000000001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45.251849999999997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2.5619999999999998</v>
      </c>
      <c r="AQ91">
        <v>30.24</v>
      </c>
      <c r="AR91">
        <v>12.144</v>
      </c>
      <c r="AS91">
        <v>9.4163999999999994</v>
      </c>
      <c r="AT91">
        <v>20.001799999999999</v>
      </c>
      <c r="AU91">
        <v>0</v>
      </c>
      <c r="AV91">
        <v>30.975000000000001</v>
      </c>
      <c r="AW91">
        <v>70.264200000000002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2632.1808009999995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16.559000000000001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45.251849999999997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2.5619999999999998</v>
      </c>
      <c r="AQ92">
        <v>30.24</v>
      </c>
      <c r="AR92">
        <v>12.144</v>
      </c>
      <c r="AS92">
        <v>9.4163999999999994</v>
      </c>
      <c r="AT92">
        <v>20.001799999999999</v>
      </c>
      <c r="AU92">
        <v>0</v>
      </c>
      <c r="AV92">
        <v>30.975000000000001</v>
      </c>
      <c r="AW92">
        <v>70.264200000000002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2613.2408009999995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123.375</v>
      </c>
      <c r="Q93">
        <v>16.559000000000001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45.251849999999997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2.5619999999999998</v>
      </c>
      <c r="AQ93">
        <v>30.24</v>
      </c>
      <c r="AR93">
        <v>8.8320000000000007</v>
      </c>
      <c r="AS93">
        <v>6.0533999999999999</v>
      </c>
      <c r="AT93">
        <v>20.001799999999999</v>
      </c>
      <c r="AU93">
        <v>0</v>
      </c>
      <c r="AV93">
        <v>30.975000000000001</v>
      </c>
      <c r="AW93">
        <v>70.264200000000002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2606.5658009999993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123.375</v>
      </c>
      <c r="Q94">
        <v>16.559000000000001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45.251849999999997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2.5619999999999998</v>
      </c>
      <c r="AQ94">
        <v>15.308999999999999</v>
      </c>
      <c r="AR94">
        <v>8.8320000000000007</v>
      </c>
      <c r="AS94">
        <v>6.0533999999999999</v>
      </c>
      <c r="AT94">
        <v>20.001799999999999</v>
      </c>
      <c r="AU94">
        <v>0</v>
      </c>
      <c r="AV94">
        <v>30.975000000000001</v>
      </c>
      <c r="AW94">
        <v>70.264200000000002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2591.6348009999997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123.375</v>
      </c>
      <c r="Q95">
        <v>16.559000000000001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45.251849999999997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12.782</v>
      </c>
      <c r="AM95">
        <v>0</v>
      </c>
      <c r="AN95">
        <v>0.59302999999999995</v>
      </c>
      <c r="AO95">
        <v>0</v>
      </c>
      <c r="AP95">
        <v>2.5619999999999998</v>
      </c>
      <c r="AQ95">
        <v>14.49</v>
      </c>
      <c r="AR95">
        <v>8.8320000000000007</v>
      </c>
      <c r="AS95">
        <v>6.0533999999999999</v>
      </c>
      <c r="AT95">
        <v>20.001799999999999</v>
      </c>
      <c r="AU95">
        <v>0</v>
      </c>
      <c r="AV95">
        <v>30.975000000000001</v>
      </c>
      <c r="AW95">
        <v>70.264200000000002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2592.3998009999996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123.375</v>
      </c>
      <c r="Q96">
        <v>16.559000000000001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45.251849999999997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12.782</v>
      </c>
      <c r="AM96">
        <v>0</v>
      </c>
      <c r="AN96">
        <v>0.59302999999999995</v>
      </c>
      <c r="AO96">
        <v>0</v>
      </c>
      <c r="AP96">
        <v>2.5619999999999998</v>
      </c>
      <c r="AQ96">
        <v>0</v>
      </c>
      <c r="AR96">
        <v>8.8320000000000007</v>
      </c>
      <c r="AS96">
        <v>6.0533999999999999</v>
      </c>
      <c r="AT96">
        <v>20.001799999999999</v>
      </c>
      <c r="AU96">
        <v>0</v>
      </c>
      <c r="AV96">
        <v>30.975000000000001</v>
      </c>
      <c r="AW96">
        <v>70.264200000000002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2577.9098009999998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123.375</v>
      </c>
      <c r="Q97">
        <v>16.559000000000001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45.251849999999997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0.59302999999999995</v>
      </c>
      <c r="AO97">
        <v>0</v>
      </c>
      <c r="AP97">
        <v>2.5619999999999998</v>
      </c>
      <c r="AQ97">
        <v>0</v>
      </c>
      <c r="AR97">
        <v>8.8320000000000007</v>
      </c>
      <c r="AS97">
        <v>6.0533999999999999</v>
      </c>
      <c r="AT97">
        <v>20.001799999999999</v>
      </c>
      <c r="AU97">
        <v>0</v>
      </c>
      <c r="AV97">
        <v>30.975000000000001</v>
      </c>
      <c r="AW97">
        <v>70.264200000000002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2577.9098009999998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123.375</v>
      </c>
      <c r="Q98">
        <v>16.559000000000001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45.251849999999997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12.782</v>
      </c>
      <c r="AM98">
        <v>0</v>
      </c>
      <c r="AN98">
        <v>0.59302999999999995</v>
      </c>
      <c r="AO98">
        <v>0</v>
      </c>
      <c r="AP98">
        <v>2.5619999999999998</v>
      </c>
      <c r="AQ98">
        <v>0</v>
      </c>
      <c r="AR98">
        <v>8.8320000000000007</v>
      </c>
      <c r="AS98">
        <v>6.0533999999999999</v>
      </c>
      <c r="AT98">
        <v>20.001799999999999</v>
      </c>
      <c r="AU98">
        <v>0</v>
      </c>
      <c r="AV98">
        <v>30.975000000000001</v>
      </c>
      <c r="AW98">
        <v>70.264200000000002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2577.9098009999998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0.46136800000000011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1.0860444000000011</v>
      </c>
      <c r="X99">
        <f t="shared" si="2"/>
        <v>3.540375</v>
      </c>
      <c r="Y99">
        <f t="shared" si="2"/>
        <v>0</v>
      </c>
      <c r="Z99">
        <f t="shared" si="2"/>
        <v>5.271639999999999E-2</v>
      </c>
      <c r="AA99">
        <f t="shared" si="2"/>
        <v>0.1343</v>
      </c>
      <c r="AB99">
        <f t="shared" si="2"/>
        <v>0.17550277999999997</v>
      </c>
      <c r="AC99">
        <f t="shared" si="2"/>
        <v>3.7437960000000006E-2</v>
      </c>
      <c r="AD99">
        <f t="shared" si="2"/>
        <v>0.13454385000000005</v>
      </c>
      <c r="AE99">
        <f t="shared" si="2"/>
        <v>0.51084441199999986</v>
      </c>
      <c r="AF99">
        <f t="shared" si="2"/>
        <v>0.21445500000000034</v>
      </c>
      <c r="AG99">
        <f t="shared" si="2"/>
        <v>0</v>
      </c>
      <c r="AH99">
        <f t="shared" si="2"/>
        <v>0.78127500000000039</v>
      </c>
      <c r="AI99">
        <f t="shared" si="2"/>
        <v>6.5133045000000014E-2</v>
      </c>
      <c r="AJ99">
        <f t="shared" si="2"/>
        <v>0</v>
      </c>
      <c r="AK99">
        <f t="shared" si="2"/>
        <v>1.2974256000000017</v>
      </c>
      <c r="AL99">
        <f t="shared" si="2"/>
        <v>0.34046600000000016</v>
      </c>
      <c r="AM99">
        <f t="shared" si="2"/>
        <v>4.0342578500000004E-2</v>
      </c>
      <c r="AN99">
        <f t="shared" si="2"/>
        <v>1.4232719999999982E-2</v>
      </c>
      <c r="AO99">
        <f t="shared" si="2"/>
        <v>0</v>
      </c>
      <c r="AP99">
        <f t="shared" si="2"/>
        <v>9.4692801000000049E-2</v>
      </c>
      <c r="AQ99">
        <f t="shared" si="2"/>
        <v>0.40949999999999986</v>
      </c>
      <c r="AR99">
        <f t="shared" si="2"/>
        <v>0.26385600000000009</v>
      </c>
      <c r="AS99">
        <f t="shared" si="2"/>
        <v>0.21751884000000021</v>
      </c>
      <c r="AT99">
        <f t="shared" si="2"/>
        <v>0.4800432</v>
      </c>
      <c r="AU99">
        <f t="shared" si="2"/>
        <v>0</v>
      </c>
      <c r="AV99">
        <f t="shared" si="2"/>
        <v>0.73263749974999937</v>
      </c>
      <c r="AW99">
        <f t="shared" si="2"/>
        <v>1.6813451999999991</v>
      </c>
      <c r="AX99">
        <f t="shared" si="2"/>
        <v>2.2095360000000031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64.269615742249982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179</v>
      </c>
      <c r="L3">
        <v>243.42500000000001</v>
      </c>
      <c r="M3">
        <v>92</v>
      </c>
      <c r="N3">
        <v>118.125</v>
      </c>
      <c r="O3">
        <v>123.66562500000001</v>
      </c>
      <c r="P3">
        <v>123.375</v>
      </c>
      <c r="Q3">
        <v>11.886647999999999</v>
      </c>
      <c r="R3">
        <v>15</v>
      </c>
      <c r="S3">
        <v>8.7899999999999991</v>
      </c>
      <c r="T3">
        <v>0</v>
      </c>
      <c r="U3">
        <v>418.77</v>
      </c>
      <c r="V3">
        <v>3</v>
      </c>
      <c r="W3">
        <v>23.8827</v>
      </c>
      <c r="X3">
        <v>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17.43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39.744</v>
      </c>
      <c r="AS3">
        <v>24.75168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1680.5389030000001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179</v>
      </c>
      <c r="L4">
        <v>243.42500000000001</v>
      </c>
      <c r="M4">
        <v>92</v>
      </c>
      <c r="N4">
        <v>118.125</v>
      </c>
      <c r="O4">
        <v>123.66562500000001</v>
      </c>
      <c r="P4">
        <v>123.375</v>
      </c>
      <c r="Q4">
        <v>8.0484690000000008</v>
      </c>
      <c r="R4">
        <v>15</v>
      </c>
      <c r="S4">
        <v>8.7899999999999991</v>
      </c>
      <c r="T4">
        <v>0</v>
      </c>
      <c r="U4">
        <v>418.77</v>
      </c>
      <c r="V4">
        <v>3</v>
      </c>
      <c r="W4">
        <v>23.8827</v>
      </c>
      <c r="X4">
        <v>57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70.882000000000005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39.744</v>
      </c>
      <c r="AS4">
        <v>24.75168</v>
      </c>
      <c r="AT4">
        <v>19.999967999999999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1711.1527239999998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179</v>
      </c>
      <c r="L5">
        <v>243.42500000000001</v>
      </c>
      <c r="M5">
        <v>92</v>
      </c>
      <c r="N5">
        <v>118.125</v>
      </c>
      <c r="O5">
        <v>123.66562500000001</v>
      </c>
      <c r="P5">
        <v>123.375</v>
      </c>
      <c r="Q5">
        <v>9</v>
      </c>
      <c r="R5">
        <v>16</v>
      </c>
      <c r="S5">
        <v>8.7899999999999991</v>
      </c>
      <c r="T5">
        <v>0</v>
      </c>
      <c r="U5">
        <v>418.77</v>
      </c>
      <c r="V5">
        <v>3</v>
      </c>
      <c r="W5">
        <v>23.8827</v>
      </c>
      <c r="X5">
        <v>47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70.882000000000005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6.6239999999999997</v>
      </c>
      <c r="AS5">
        <v>24.75168</v>
      </c>
      <c r="AT5">
        <v>18.914404999999999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1666.898692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179</v>
      </c>
      <c r="L6">
        <v>243.42500000000001</v>
      </c>
      <c r="M6">
        <v>92</v>
      </c>
      <c r="N6">
        <v>118.125</v>
      </c>
      <c r="O6">
        <v>123.66562500000001</v>
      </c>
      <c r="P6">
        <v>123.375</v>
      </c>
      <c r="Q6">
        <v>9</v>
      </c>
      <c r="R6">
        <v>16</v>
      </c>
      <c r="S6">
        <v>8.7899999999999991</v>
      </c>
      <c r="T6">
        <v>0</v>
      </c>
      <c r="U6">
        <v>418.77</v>
      </c>
      <c r="V6">
        <v>3</v>
      </c>
      <c r="W6">
        <v>23.8827</v>
      </c>
      <c r="X6">
        <v>47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6.6239999999999997</v>
      </c>
      <c r="AS6">
        <v>24.75168</v>
      </c>
      <c r="AT6">
        <v>17.755934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1664.740221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179</v>
      </c>
      <c r="L7">
        <v>243.42500000000001</v>
      </c>
      <c r="M7">
        <v>92</v>
      </c>
      <c r="N7">
        <v>118.125</v>
      </c>
      <c r="O7">
        <v>123.66562500000001</v>
      </c>
      <c r="P7">
        <v>123.375</v>
      </c>
      <c r="Q7">
        <v>9</v>
      </c>
      <c r="R7">
        <v>16</v>
      </c>
      <c r="S7">
        <v>8.7899999999999991</v>
      </c>
      <c r="T7">
        <v>0</v>
      </c>
      <c r="U7">
        <v>418.77</v>
      </c>
      <c r="V7">
        <v>3</v>
      </c>
      <c r="W7">
        <v>15</v>
      </c>
      <c r="X7">
        <v>47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70.882000000000005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6.6239999999999997</v>
      </c>
      <c r="AS7">
        <v>24.75168</v>
      </c>
      <c r="AT7">
        <v>12.480105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1649.581692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179</v>
      </c>
      <c r="L8">
        <v>243.42500000000001</v>
      </c>
      <c r="M8">
        <v>92</v>
      </c>
      <c r="N8">
        <v>118.125</v>
      </c>
      <c r="O8">
        <v>123.66562500000001</v>
      </c>
      <c r="P8">
        <v>123.375</v>
      </c>
      <c r="Q8">
        <v>9</v>
      </c>
      <c r="R8">
        <v>16</v>
      </c>
      <c r="S8">
        <v>8.7899999999999991</v>
      </c>
      <c r="T8">
        <v>0</v>
      </c>
      <c r="U8">
        <v>418.77</v>
      </c>
      <c r="V8">
        <v>3</v>
      </c>
      <c r="W8">
        <v>15</v>
      </c>
      <c r="X8">
        <v>47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15.106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6.6239999999999997</v>
      </c>
      <c r="AS8">
        <v>24.75168</v>
      </c>
      <c r="AT8">
        <v>10.442660999999999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1590.7682479999999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</v>
      </c>
      <c r="L9">
        <v>243.42500000000001</v>
      </c>
      <c r="M9">
        <v>92</v>
      </c>
      <c r="N9">
        <v>118.125</v>
      </c>
      <c r="O9">
        <v>123.66562500000001</v>
      </c>
      <c r="P9">
        <v>123.375</v>
      </c>
      <c r="Q9">
        <v>9</v>
      </c>
      <c r="R9">
        <v>16</v>
      </c>
      <c r="S9">
        <v>8.7899999999999991</v>
      </c>
      <c r="T9">
        <v>0</v>
      </c>
      <c r="U9">
        <v>418.77</v>
      </c>
      <c r="V9">
        <v>3</v>
      </c>
      <c r="W9">
        <v>15</v>
      </c>
      <c r="X9">
        <v>47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12.782</v>
      </c>
      <c r="AM9">
        <v>0</v>
      </c>
      <c r="AN9">
        <v>0.59302999999999995</v>
      </c>
      <c r="AO9">
        <v>0</v>
      </c>
      <c r="AP9">
        <v>2.5619999999999998</v>
      </c>
      <c r="AQ9">
        <v>0</v>
      </c>
      <c r="AR9">
        <v>6.6239999999999997</v>
      </c>
      <c r="AS9">
        <v>9.4163999999999994</v>
      </c>
      <c r="AT9">
        <v>11.640672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1577.3069789999997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</v>
      </c>
      <c r="L10">
        <v>243.42500000000001</v>
      </c>
      <c r="M10">
        <v>92</v>
      </c>
      <c r="N10">
        <v>118.125</v>
      </c>
      <c r="O10">
        <v>123.66562500000001</v>
      </c>
      <c r="P10">
        <v>123.375</v>
      </c>
      <c r="Q10">
        <v>9</v>
      </c>
      <c r="R10">
        <v>16</v>
      </c>
      <c r="S10">
        <v>8.7899999999999991</v>
      </c>
      <c r="T10">
        <v>0</v>
      </c>
      <c r="U10">
        <v>418.77</v>
      </c>
      <c r="V10">
        <v>3</v>
      </c>
      <c r="W10">
        <v>15</v>
      </c>
      <c r="X10">
        <v>47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12.782</v>
      </c>
      <c r="AM10">
        <v>0</v>
      </c>
      <c r="AN10">
        <v>0.59302999999999995</v>
      </c>
      <c r="AO10">
        <v>0</v>
      </c>
      <c r="AP10">
        <v>2.5619999999999998</v>
      </c>
      <c r="AQ10">
        <v>0</v>
      </c>
      <c r="AR10">
        <v>6.6239999999999997</v>
      </c>
      <c r="AS10">
        <v>9.4163999999999994</v>
      </c>
      <c r="AT10">
        <v>12.404896000000001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1577.0712029999997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</v>
      </c>
      <c r="L11">
        <v>243.42500000000001</v>
      </c>
      <c r="M11">
        <v>92</v>
      </c>
      <c r="N11">
        <v>118.125</v>
      </c>
      <c r="O11">
        <v>123.66562500000001</v>
      </c>
      <c r="P11">
        <v>123.375</v>
      </c>
      <c r="Q11">
        <v>9</v>
      </c>
      <c r="R11">
        <v>16</v>
      </c>
      <c r="S11">
        <v>8.7899999999999991</v>
      </c>
      <c r="T11">
        <v>0</v>
      </c>
      <c r="U11">
        <v>418.77</v>
      </c>
      <c r="V11">
        <v>3</v>
      </c>
      <c r="W11">
        <v>15</v>
      </c>
      <c r="X11">
        <v>47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12.782</v>
      </c>
      <c r="AM11">
        <v>0</v>
      </c>
      <c r="AN11">
        <v>0.59302999999999995</v>
      </c>
      <c r="AO11">
        <v>0</v>
      </c>
      <c r="AP11">
        <v>11.922267</v>
      </c>
      <c r="AQ11">
        <v>0</v>
      </c>
      <c r="AR11">
        <v>6.6239999999999997</v>
      </c>
      <c r="AS11">
        <v>9.4163999999999994</v>
      </c>
      <c r="AT11">
        <v>12.253746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1585.2803199999998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</v>
      </c>
      <c r="L12">
        <v>243.42500000000001</v>
      </c>
      <c r="M12">
        <v>92</v>
      </c>
      <c r="N12">
        <v>118.125</v>
      </c>
      <c r="O12">
        <v>123.66562500000001</v>
      </c>
      <c r="P12">
        <v>123.375</v>
      </c>
      <c r="Q12">
        <v>9</v>
      </c>
      <c r="R12">
        <v>16</v>
      </c>
      <c r="S12">
        <v>8.7899999999999991</v>
      </c>
      <c r="T12">
        <v>0</v>
      </c>
      <c r="U12">
        <v>418.77</v>
      </c>
      <c r="V12">
        <v>3</v>
      </c>
      <c r="W12">
        <v>15</v>
      </c>
      <c r="X12">
        <v>47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12.782</v>
      </c>
      <c r="AM12">
        <v>0</v>
      </c>
      <c r="AN12">
        <v>0.59302999999999995</v>
      </c>
      <c r="AO12">
        <v>0</v>
      </c>
      <c r="AP12">
        <v>11.922267</v>
      </c>
      <c r="AQ12">
        <v>0</v>
      </c>
      <c r="AR12">
        <v>6.6239999999999997</v>
      </c>
      <c r="AS12">
        <v>9.4163999999999994</v>
      </c>
      <c r="AT12">
        <v>13.994747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1585.0213209999997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</v>
      </c>
      <c r="L13">
        <v>243.42500000000001</v>
      </c>
      <c r="M13">
        <v>92</v>
      </c>
      <c r="N13">
        <v>118.125</v>
      </c>
      <c r="O13">
        <v>123.66562500000001</v>
      </c>
      <c r="P13">
        <v>123.375</v>
      </c>
      <c r="Q13">
        <v>9</v>
      </c>
      <c r="R13">
        <v>16</v>
      </c>
      <c r="S13">
        <v>8.7899999999999991</v>
      </c>
      <c r="T13">
        <v>0</v>
      </c>
      <c r="U13">
        <v>418.77</v>
      </c>
      <c r="V13">
        <v>3</v>
      </c>
      <c r="W13">
        <v>15</v>
      </c>
      <c r="X13">
        <v>47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12.782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6.6239999999999997</v>
      </c>
      <c r="AS13">
        <v>9.4163999999999994</v>
      </c>
      <c r="AT13">
        <v>13.948618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1584.9751919999997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</v>
      </c>
      <c r="L14">
        <v>243.42500000000001</v>
      </c>
      <c r="M14">
        <v>92</v>
      </c>
      <c r="N14">
        <v>118.125</v>
      </c>
      <c r="O14">
        <v>123.66562500000001</v>
      </c>
      <c r="P14">
        <v>123.375</v>
      </c>
      <c r="Q14">
        <v>9</v>
      </c>
      <c r="R14">
        <v>16</v>
      </c>
      <c r="S14">
        <v>8.7899999999999991</v>
      </c>
      <c r="T14">
        <v>0</v>
      </c>
      <c r="U14">
        <v>418.77</v>
      </c>
      <c r="V14">
        <v>3</v>
      </c>
      <c r="W14">
        <v>15</v>
      </c>
      <c r="X14">
        <v>47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12.782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6.6239999999999997</v>
      </c>
      <c r="AS14">
        <v>9.4163999999999994</v>
      </c>
      <c r="AT14">
        <v>16.764617000000001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1587.7911909999998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</v>
      </c>
      <c r="L15">
        <v>243.42500000000001</v>
      </c>
      <c r="M15">
        <v>92</v>
      </c>
      <c r="N15">
        <v>118.125</v>
      </c>
      <c r="O15">
        <v>123.66562500000001</v>
      </c>
      <c r="P15">
        <v>123.375</v>
      </c>
      <c r="Q15">
        <v>9</v>
      </c>
      <c r="R15">
        <v>16</v>
      </c>
      <c r="S15">
        <v>8.7899999999999991</v>
      </c>
      <c r="T15">
        <v>0</v>
      </c>
      <c r="U15">
        <v>418.77</v>
      </c>
      <c r="V15">
        <v>3</v>
      </c>
      <c r="W15">
        <v>15</v>
      </c>
      <c r="X15">
        <v>47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12.782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6.6239999999999997</v>
      </c>
      <c r="AS15">
        <v>9.4163999999999994</v>
      </c>
      <c r="AT15">
        <v>14.003639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1575.6699459999998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</v>
      </c>
      <c r="L16">
        <v>243.42500000000001</v>
      </c>
      <c r="M16">
        <v>92</v>
      </c>
      <c r="N16">
        <v>118.125</v>
      </c>
      <c r="O16">
        <v>123.66562500000001</v>
      </c>
      <c r="P16">
        <v>123.375</v>
      </c>
      <c r="Q16">
        <v>9</v>
      </c>
      <c r="R16">
        <v>16</v>
      </c>
      <c r="S16">
        <v>8.7899999999999991</v>
      </c>
      <c r="T16">
        <v>0</v>
      </c>
      <c r="U16">
        <v>418.77</v>
      </c>
      <c r="V16">
        <v>3</v>
      </c>
      <c r="W16">
        <v>15</v>
      </c>
      <c r="X16">
        <v>47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12.782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6.6239999999999997</v>
      </c>
      <c r="AS16">
        <v>9.4163999999999994</v>
      </c>
      <c r="AT16">
        <v>12.075085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1571.7413919999997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</v>
      </c>
      <c r="L17">
        <v>243.42500000000001</v>
      </c>
      <c r="M17">
        <v>92</v>
      </c>
      <c r="N17">
        <v>118.125</v>
      </c>
      <c r="O17">
        <v>123.66562500000001</v>
      </c>
      <c r="P17">
        <v>123.375</v>
      </c>
      <c r="Q17">
        <v>9</v>
      </c>
      <c r="R17">
        <v>16</v>
      </c>
      <c r="S17">
        <v>8.7899999999999991</v>
      </c>
      <c r="T17">
        <v>0</v>
      </c>
      <c r="U17">
        <v>418.77</v>
      </c>
      <c r="V17">
        <v>3</v>
      </c>
      <c r="W17">
        <v>15</v>
      </c>
      <c r="X17">
        <v>47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12.782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6.6239999999999997</v>
      </c>
      <c r="AS17">
        <v>9.4163999999999994</v>
      </c>
      <c r="AT17">
        <v>18.245159000000001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1587.7854659999998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</v>
      </c>
      <c r="L18">
        <v>243.42500000000001</v>
      </c>
      <c r="M18">
        <v>92</v>
      </c>
      <c r="N18">
        <v>118.125</v>
      </c>
      <c r="O18">
        <v>123.66562500000001</v>
      </c>
      <c r="P18">
        <v>123.375</v>
      </c>
      <c r="Q18">
        <v>9</v>
      </c>
      <c r="R18">
        <v>16</v>
      </c>
      <c r="S18">
        <v>8.7899999999999991</v>
      </c>
      <c r="T18">
        <v>0</v>
      </c>
      <c r="U18">
        <v>418.77</v>
      </c>
      <c r="V18">
        <v>3</v>
      </c>
      <c r="W18">
        <v>15</v>
      </c>
      <c r="X18">
        <v>47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2.8410000000000002</v>
      </c>
      <c r="AI18">
        <v>0</v>
      </c>
      <c r="AJ18">
        <v>0</v>
      </c>
      <c r="AK18">
        <v>54.059399999999997</v>
      </c>
      <c r="AL18">
        <v>12.782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6.6239999999999997</v>
      </c>
      <c r="AS18">
        <v>9.4163999999999994</v>
      </c>
      <c r="AT18">
        <v>19.999967999999999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1591.3812749999997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</v>
      </c>
      <c r="L19">
        <v>243.42500000000001</v>
      </c>
      <c r="M19">
        <v>92</v>
      </c>
      <c r="N19">
        <v>118.125</v>
      </c>
      <c r="O19">
        <v>123.66562500000001</v>
      </c>
      <c r="P19">
        <v>123.375</v>
      </c>
      <c r="Q19">
        <v>9</v>
      </c>
      <c r="R19">
        <v>16</v>
      </c>
      <c r="S19">
        <v>8.7899999999999991</v>
      </c>
      <c r="T19">
        <v>0</v>
      </c>
      <c r="U19">
        <v>418.77</v>
      </c>
      <c r="V19">
        <v>3</v>
      </c>
      <c r="W19">
        <v>15</v>
      </c>
      <c r="X19">
        <v>47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54.059399999999997</v>
      </c>
      <c r="AL19">
        <v>12.782</v>
      </c>
      <c r="AM19">
        <v>0</v>
      </c>
      <c r="AN19">
        <v>0.59302999999999995</v>
      </c>
      <c r="AO19">
        <v>0</v>
      </c>
      <c r="AP19">
        <v>2.5619999999999998</v>
      </c>
      <c r="AQ19">
        <v>0</v>
      </c>
      <c r="AR19">
        <v>6.6239999999999997</v>
      </c>
      <c r="AS19">
        <v>9.4163999999999994</v>
      </c>
      <c r="AT19">
        <v>19.629466000000001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1607.1097729999999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</v>
      </c>
      <c r="L20">
        <v>243.42500000000001</v>
      </c>
      <c r="M20">
        <v>92</v>
      </c>
      <c r="N20">
        <v>118.125</v>
      </c>
      <c r="O20">
        <v>123.66562500000001</v>
      </c>
      <c r="P20">
        <v>123.375</v>
      </c>
      <c r="Q20">
        <v>9</v>
      </c>
      <c r="R20">
        <v>16</v>
      </c>
      <c r="S20">
        <v>8.7899999999999991</v>
      </c>
      <c r="T20">
        <v>0</v>
      </c>
      <c r="U20">
        <v>418.77</v>
      </c>
      <c r="V20">
        <v>3</v>
      </c>
      <c r="W20">
        <v>21.493500000000001</v>
      </c>
      <c r="X20">
        <v>47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54.059399999999997</v>
      </c>
      <c r="AL20">
        <v>12.782</v>
      </c>
      <c r="AM20">
        <v>0</v>
      </c>
      <c r="AN20">
        <v>0.59302999999999995</v>
      </c>
      <c r="AO20">
        <v>0</v>
      </c>
      <c r="AP20">
        <v>2.5619999999999998</v>
      </c>
      <c r="AQ20">
        <v>0</v>
      </c>
      <c r="AR20">
        <v>6.6239999999999997</v>
      </c>
      <c r="AS20">
        <v>9.4163999999999994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1614.9737749999999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180.6</v>
      </c>
      <c r="L21">
        <v>243.42500000000001</v>
      </c>
      <c r="M21">
        <v>92</v>
      </c>
      <c r="N21">
        <v>118.125</v>
      </c>
      <c r="O21">
        <v>123.66562500000001</v>
      </c>
      <c r="P21">
        <v>123.375</v>
      </c>
      <c r="Q21">
        <v>8.89</v>
      </c>
      <c r="R21">
        <v>16</v>
      </c>
      <c r="S21">
        <v>8.7899999999999991</v>
      </c>
      <c r="T21">
        <v>0</v>
      </c>
      <c r="U21">
        <v>418.77</v>
      </c>
      <c r="V21">
        <v>3</v>
      </c>
      <c r="W21">
        <v>21.493500000000001</v>
      </c>
      <c r="X21">
        <v>46.39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12.782</v>
      </c>
      <c r="AM21">
        <v>0</v>
      </c>
      <c r="AN21">
        <v>0.59302999999999995</v>
      </c>
      <c r="AO21">
        <v>0</v>
      </c>
      <c r="AP21">
        <v>2.5619999999999998</v>
      </c>
      <c r="AQ21">
        <v>0</v>
      </c>
      <c r="AR21">
        <v>6.6239999999999997</v>
      </c>
      <c r="AS21">
        <v>9.4163999999999994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1613.8537750000003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180.6</v>
      </c>
      <c r="L22">
        <v>243.42500000000001</v>
      </c>
      <c r="M22">
        <v>92</v>
      </c>
      <c r="N22">
        <v>118.125</v>
      </c>
      <c r="O22">
        <v>123.66562500000001</v>
      </c>
      <c r="P22">
        <v>123.375</v>
      </c>
      <c r="Q22">
        <v>8.89</v>
      </c>
      <c r="R22">
        <v>16</v>
      </c>
      <c r="S22">
        <v>8.7899999999999991</v>
      </c>
      <c r="T22">
        <v>0</v>
      </c>
      <c r="U22">
        <v>418.77</v>
      </c>
      <c r="V22">
        <v>3</v>
      </c>
      <c r="W22">
        <v>30.376200000000001</v>
      </c>
      <c r="X22">
        <v>84.1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12.782</v>
      </c>
      <c r="AM22">
        <v>0</v>
      </c>
      <c r="AN22">
        <v>0.59302999999999995</v>
      </c>
      <c r="AO22">
        <v>0</v>
      </c>
      <c r="AP22">
        <v>2.5619999999999998</v>
      </c>
      <c r="AQ22">
        <v>0</v>
      </c>
      <c r="AR22">
        <v>6.6239999999999997</v>
      </c>
      <c r="AS22">
        <v>9.4163999999999994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1659.446475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180.6</v>
      </c>
      <c r="L23">
        <v>243.42500000000001</v>
      </c>
      <c r="M23">
        <v>92</v>
      </c>
      <c r="N23">
        <v>118.125</v>
      </c>
      <c r="O23">
        <v>123.66562500000001</v>
      </c>
      <c r="P23">
        <v>123.375</v>
      </c>
      <c r="Q23">
        <v>8.89</v>
      </c>
      <c r="R23">
        <v>16</v>
      </c>
      <c r="S23">
        <v>6.89</v>
      </c>
      <c r="T23">
        <v>0</v>
      </c>
      <c r="U23">
        <v>418.77</v>
      </c>
      <c r="V23">
        <v>3</v>
      </c>
      <c r="W23">
        <v>41.719436000000002</v>
      </c>
      <c r="X23">
        <v>129.47641100000001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32.957704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12.782</v>
      </c>
      <c r="AM23">
        <v>0</v>
      </c>
      <c r="AN23">
        <v>0.59302999999999995</v>
      </c>
      <c r="AO23">
        <v>0</v>
      </c>
      <c r="AP23">
        <v>2.5619999999999998</v>
      </c>
      <c r="AQ23">
        <v>15.561</v>
      </c>
      <c r="AR23">
        <v>6.6239999999999997</v>
      </c>
      <c r="AS23">
        <v>9.4163999999999994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1749.3059740000001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180.6</v>
      </c>
      <c r="L24">
        <v>243.42500000000001</v>
      </c>
      <c r="M24">
        <v>92</v>
      </c>
      <c r="N24">
        <v>118.125</v>
      </c>
      <c r="O24">
        <v>123.66562500000001</v>
      </c>
      <c r="P24">
        <v>123.375</v>
      </c>
      <c r="Q24">
        <v>8.89</v>
      </c>
      <c r="R24">
        <v>23.005299999999998</v>
      </c>
      <c r="S24">
        <v>6.89</v>
      </c>
      <c r="T24">
        <v>0</v>
      </c>
      <c r="U24">
        <v>418.77</v>
      </c>
      <c r="V24">
        <v>9.36</v>
      </c>
      <c r="W24">
        <v>45.25</v>
      </c>
      <c r="X24">
        <v>147.26089999999999</v>
      </c>
      <c r="Y24">
        <v>0</v>
      </c>
      <c r="Z24">
        <v>6.5208000000000004</v>
      </c>
      <c r="AA24">
        <v>0</v>
      </c>
      <c r="AB24">
        <v>0</v>
      </c>
      <c r="AC24">
        <v>0</v>
      </c>
      <c r="AD24">
        <v>0</v>
      </c>
      <c r="AE24">
        <v>32.957704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12.782</v>
      </c>
      <c r="AM24">
        <v>0</v>
      </c>
      <c r="AN24">
        <v>0.59302999999999995</v>
      </c>
      <c r="AO24">
        <v>0</v>
      </c>
      <c r="AP24">
        <v>2.5619999999999998</v>
      </c>
      <c r="AQ24">
        <v>31.122</v>
      </c>
      <c r="AR24">
        <v>6.6239999999999997</v>
      </c>
      <c r="AS24">
        <v>9.4163999999999994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1827.0081270000001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182.27940000000001</v>
      </c>
      <c r="L25">
        <v>243.42500000000001</v>
      </c>
      <c r="M25">
        <v>92</v>
      </c>
      <c r="N25">
        <v>118.125</v>
      </c>
      <c r="O25">
        <v>123.66562500000001</v>
      </c>
      <c r="P25">
        <v>123.375</v>
      </c>
      <c r="Q25">
        <v>8.89</v>
      </c>
      <c r="R25">
        <v>37.622999999999998</v>
      </c>
      <c r="S25">
        <v>6.89</v>
      </c>
      <c r="T25">
        <v>0</v>
      </c>
      <c r="U25">
        <v>418.77</v>
      </c>
      <c r="V25">
        <v>15.464600000000001</v>
      </c>
      <c r="W25">
        <v>45.25</v>
      </c>
      <c r="X25">
        <v>147.26089999999999</v>
      </c>
      <c r="Y25">
        <v>0</v>
      </c>
      <c r="Z25">
        <v>6.5208000000000004</v>
      </c>
      <c r="AA25">
        <v>0</v>
      </c>
      <c r="AB25">
        <v>13.17004</v>
      </c>
      <c r="AC25">
        <v>0</v>
      </c>
      <c r="AD25">
        <v>0</v>
      </c>
      <c r="AE25">
        <v>32.957704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12.782</v>
      </c>
      <c r="AM25">
        <v>0</v>
      </c>
      <c r="AN25">
        <v>0.59302999999999995</v>
      </c>
      <c r="AO25">
        <v>0</v>
      </c>
      <c r="AP25">
        <v>2.5619999999999998</v>
      </c>
      <c r="AQ25">
        <v>31.122</v>
      </c>
      <c r="AR25">
        <v>6.6239999999999997</v>
      </c>
      <c r="AS25">
        <v>9.4163999999999994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1882.519867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208.27940000000001</v>
      </c>
      <c r="L26">
        <v>243.42500000000001</v>
      </c>
      <c r="M26">
        <v>92</v>
      </c>
      <c r="N26">
        <v>118.125</v>
      </c>
      <c r="O26">
        <v>123.66562500000001</v>
      </c>
      <c r="P26">
        <v>123.375</v>
      </c>
      <c r="Q26">
        <v>8.89</v>
      </c>
      <c r="R26">
        <v>42.390099999999997</v>
      </c>
      <c r="S26">
        <v>6.89</v>
      </c>
      <c r="T26">
        <v>0</v>
      </c>
      <c r="U26">
        <v>418.77</v>
      </c>
      <c r="V26">
        <v>20.73</v>
      </c>
      <c r="W26">
        <v>45.25</v>
      </c>
      <c r="X26">
        <v>147.26089999999999</v>
      </c>
      <c r="Y26">
        <v>0</v>
      </c>
      <c r="Z26">
        <v>6.5208000000000004</v>
      </c>
      <c r="AA26">
        <v>0</v>
      </c>
      <c r="AB26">
        <v>13.17004</v>
      </c>
      <c r="AC26">
        <v>0</v>
      </c>
      <c r="AD26">
        <v>9.1360360000000007</v>
      </c>
      <c r="AE26">
        <v>49.436556000000003</v>
      </c>
      <c r="AF26">
        <v>8.8740000000000006</v>
      </c>
      <c r="AG26">
        <v>0</v>
      </c>
      <c r="AH26">
        <v>72.918999999999997</v>
      </c>
      <c r="AI26">
        <v>3.819</v>
      </c>
      <c r="AJ26">
        <v>0</v>
      </c>
      <c r="AK26">
        <v>54.059399999999997</v>
      </c>
      <c r="AL26">
        <v>12.782</v>
      </c>
      <c r="AM26">
        <v>5.1986999999999997</v>
      </c>
      <c r="AN26">
        <v>0.59302999999999995</v>
      </c>
      <c r="AO26">
        <v>0</v>
      </c>
      <c r="AP26">
        <v>2.5619999999999998</v>
      </c>
      <c r="AQ26">
        <v>46.683</v>
      </c>
      <c r="AR26">
        <v>6.6239999999999997</v>
      </c>
      <c r="AS26">
        <v>9.4163999999999994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1987.8449550000003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234.67939999999999</v>
      </c>
      <c r="L27">
        <v>243.42500000000001</v>
      </c>
      <c r="M27">
        <v>92</v>
      </c>
      <c r="N27">
        <v>118.125</v>
      </c>
      <c r="O27">
        <v>123.66562500000001</v>
      </c>
      <c r="P27">
        <v>123.375</v>
      </c>
      <c r="Q27">
        <v>8.89</v>
      </c>
      <c r="R27">
        <v>42.390099999999997</v>
      </c>
      <c r="S27">
        <v>6.89</v>
      </c>
      <c r="T27">
        <v>0</v>
      </c>
      <c r="U27">
        <v>418.77</v>
      </c>
      <c r="V27">
        <v>20.73</v>
      </c>
      <c r="W27">
        <v>45.25</v>
      </c>
      <c r="X27">
        <v>147.26089999999999</v>
      </c>
      <c r="Y27">
        <v>0</v>
      </c>
      <c r="Z27">
        <v>6.5208000000000004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12.782</v>
      </c>
      <c r="AM27">
        <v>5.1986999999999997</v>
      </c>
      <c r="AN27">
        <v>0.59302999999999995</v>
      </c>
      <c r="AO27">
        <v>0</v>
      </c>
      <c r="AP27">
        <v>2.5619999999999998</v>
      </c>
      <c r="AQ27">
        <v>46.683</v>
      </c>
      <c r="AR27">
        <v>6.6239999999999997</v>
      </c>
      <c r="AS27">
        <v>9.4163999999999994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2099.2384430000002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300</v>
      </c>
      <c r="L28">
        <v>243.42500000000001</v>
      </c>
      <c r="M28">
        <v>92</v>
      </c>
      <c r="N28">
        <v>118.125</v>
      </c>
      <c r="O28">
        <v>123.66562500000001</v>
      </c>
      <c r="P28">
        <v>123.375</v>
      </c>
      <c r="Q28">
        <v>8.89</v>
      </c>
      <c r="R28">
        <v>35.384799999999998</v>
      </c>
      <c r="S28">
        <v>6.89</v>
      </c>
      <c r="T28">
        <v>0</v>
      </c>
      <c r="U28">
        <v>418.77</v>
      </c>
      <c r="V28">
        <v>14.37</v>
      </c>
      <c r="W28">
        <v>45.25</v>
      </c>
      <c r="X28">
        <v>147.26089999999999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19.72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12.782</v>
      </c>
      <c r="AM28">
        <v>10.536032000000001</v>
      </c>
      <c r="AN28">
        <v>0.59302999999999995</v>
      </c>
      <c r="AO28">
        <v>0</v>
      </c>
      <c r="AP28">
        <v>2.5619999999999998</v>
      </c>
      <c r="AQ28">
        <v>46.683</v>
      </c>
      <c r="AR28">
        <v>6.6239999999999997</v>
      </c>
      <c r="AS28">
        <v>9.4163999999999994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2247.4567910000001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288.42500000000001</v>
      </c>
      <c r="M29">
        <v>92</v>
      </c>
      <c r="N29">
        <v>118.125</v>
      </c>
      <c r="O29">
        <v>123.66562500000001</v>
      </c>
      <c r="P29">
        <v>123.375</v>
      </c>
      <c r="Q29">
        <v>8.89</v>
      </c>
      <c r="R29">
        <v>38.923870000000001</v>
      </c>
      <c r="S29">
        <v>6.89</v>
      </c>
      <c r="T29">
        <v>0</v>
      </c>
      <c r="U29">
        <v>418.77</v>
      </c>
      <c r="V29">
        <v>19.995277000000002</v>
      </c>
      <c r="W29">
        <v>45.25</v>
      </c>
      <c r="X29">
        <v>147.26089999999999</v>
      </c>
      <c r="Y29">
        <v>0</v>
      </c>
      <c r="Z29">
        <v>13.041600000000001</v>
      </c>
      <c r="AA29">
        <v>27.65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17.43</v>
      </c>
      <c r="AM29">
        <v>10.536032000000001</v>
      </c>
      <c r="AN29">
        <v>0.59302999999999995</v>
      </c>
      <c r="AO29">
        <v>0</v>
      </c>
      <c r="AP29">
        <v>2.5619999999999998</v>
      </c>
      <c r="AQ29">
        <v>46.683</v>
      </c>
      <c r="AR29">
        <v>8.8320000000000007</v>
      </c>
      <c r="AS29">
        <v>5.3807999999999998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2352.5816380000001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293.42500000000001</v>
      </c>
      <c r="M30">
        <v>92</v>
      </c>
      <c r="N30">
        <v>118.125</v>
      </c>
      <c r="O30">
        <v>123.66562500000001</v>
      </c>
      <c r="P30">
        <v>123.375</v>
      </c>
      <c r="Q30">
        <v>8.89</v>
      </c>
      <c r="R30">
        <v>42.390099999999997</v>
      </c>
      <c r="S30">
        <v>6.89</v>
      </c>
      <c r="T30">
        <v>0</v>
      </c>
      <c r="U30">
        <v>418.77</v>
      </c>
      <c r="V30">
        <v>20.73</v>
      </c>
      <c r="W30">
        <v>45.25</v>
      </c>
      <c r="X30">
        <v>147.26089999999999</v>
      </c>
      <c r="Y30">
        <v>0</v>
      </c>
      <c r="Z30">
        <v>13.041600000000001</v>
      </c>
      <c r="AA30">
        <v>27.65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70.882000000000005</v>
      </c>
      <c r="AM30">
        <v>10.536032000000001</v>
      </c>
      <c r="AN30">
        <v>0.59302999999999995</v>
      </c>
      <c r="AO30">
        <v>0</v>
      </c>
      <c r="AP30">
        <v>2.5619999999999998</v>
      </c>
      <c r="AQ30">
        <v>46.683</v>
      </c>
      <c r="AR30">
        <v>8.8320000000000007</v>
      </c>
      <c r="AS30">
        <v>5.3807999999999998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2418.2345910000004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316.42500000000001</v>
      </c>
      <c r="M31">
        <v>92</v>
      </c>
      <c r="N31">
        <v>118.125</v>
      </c>
      <c r="O31">
        <v>123.66562500000001</v>
      </c>
      <c r="P31">
        <v>123.375</v>
      </c>
      <c r="Q31">
        <v>8.89</v>
      </c>
      <c r="R31">
        <v>42.390099999999997</v>
      </c>
      <c r="S31">
        <v>6.89</v>
      </c>
      <c r="T31">
        <v>0</v>
      </c>
      <c r="U31">
        <v>418.77</v>
      </c>
      <c r="V31">
        <v>20.73</v>
      </c>
      <c r="W31">
        <v>45.25</v>
      </c>
      <c r="X31">
        <v>147.26089999999999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2.5619999999999998</v>
      </c>
      <c r="AQ31">
        <v>46.683</v>
      </c>
      <c r="AR31">
        <v>8.8320000000000007</v>
      </c>
      <c r="AS31">
        <v>5.3807999999999998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2462.687551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304.48320000000001</v>
      </c>
      <c r="L32">
        <v>402.42500000000001</v>
      </c>
      <c r="M32">
        <v>92</v>
      </c>
      <c r="N32">
        <v>118.125</v>
      </c>
      <c r="O32">
        <v>123.66562500000001</v>
      </c>
      <c r="P32">
        <v>123.375</v>
      </c>
      <c r="Q32">
        <v>12.07658</v>
      </c>
      <c r="R32">
        <v>42.390099999999997</v>
      </c>
      <c r="S32">
        <v>6.89</v>
      </c>
      <c r="T32">
        <v>0</v>
      </c>
      <c r="U32">
        <v>418.77</v>
      </c>
      <c r="V32">
        <v>20.73</v>
      </c>
      <c r="W32">
        <v>45.25</v>
      </c>
      <c r="X32">
        <v>147.26089999999999</v>
      </c>
      <c r="Y32">
        <v>0</v>
      </c>
      <c r="Z32">
        <v>13.041600000000001</v>
      </c>
      <c r="AA32">
        <v>39.5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2.5619999999999998</v>
      </c>
      <c r="AQ32">
        <v>46.683</v>
      </c>
      <c r="AR32">
        <v>8.8320000000000007</v>
      </c>
      <c r="AS32">
        <v>5.3807999999999998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2519.797231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319.48320000000001</v>
      </c>
      <c r="L33">
        <v>378.54018300000001</v>
      </c>
      <c r="M33">
        <v>92</v>
      </c>
      <c r="N33">
        <v>118.125</v>
      </c>
      <c r="O33">
        <v>123.66562500000001</v>
      </c>
      <c r="P33">
        <v>123.375</v>
      </c>
      <c r="Q33">
        <v>12.197800000000001</v>
      </c>
      <c r="R33">
        <v>42.390099999999997</v>
      </c>
      <c r="S33">
        <v>6.89</v>
      </c>
      <c r="T33">
        <v>0</v>
      </c>
      <c r="U33">
        <v>418.77</v>
      </c>
      <c r="V33">
        <v>20.73</v>
      </c>
      <c r="W33">
        <v>45.25</v>
      </c>
      <c r="X33">
        <v>147.26089999999999</v>
      </c>
      <c r="Y33">
        <v>0</v>
      </c>
      <c r="Z33">
        <v>13.041600000000001</v>
      </c>
      <c r="AA33">
        <v>39.5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19.72</v>
      </c>
      <c r="AG33">
        <v>0</v>
      </c>
      <c r="AH33">
        <v>132.58000000000001</v>
      </c>
      <c r="AI33">
        <v>3.819</v>
      </c>
      <c r="AJ33">
        <v>0</v>
      </c>
      <c r="AK33">
        <v>54.059399999999997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39.744</v>
      </c>
      <c r="AS33">
        <v>5.3807999999999998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2532.0547220000003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319.48320000000001</v>
      </c>
      <c r="L34">
        <v>345.42500000000001</v>
      </c>
      <c r="M34">
        <v>92</v>
      </c>
      <c r="N34">
        <v>118.125</v>
      </c>
      <c r="O34">
        <v>123.66562500000001</v>
      </c>
      <c r="P34">
        <v>123.375</v>
      </c>
      <c r="Q34">
        <v>12.197800000000001</v>
      </c>
      <c r="R34">
        <v>42.390099999999997</v>
      </c>
      <c r="S34">
        <v>6.89</v>
      </c>
      <c r="T34">
        <v>0</v>
      </c>
      <c r="U34">
        <v>418.77</v>
      </c>
      <c r="V34">
        <v>20.73</v>
      </c>
      <c r="W34">
        <v>45.25</v>
      </c>
      <c r="X34">
        <v>147.26089999999999</v>
      </c>
      <c r="Y34">
        <v>0</v>
      </c>
      <c r="Z34">
        <v>6.5208000000000004</v>
      </c>
      <c r="AA34">
        <v>39.104999999999997</v>
      </c>
      <c r="AB34">
        <v>26.34008</v>
      </c>
      <c r="AC34">
        <v>0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3.4860000000000002</v>
      </c>
      <c r="AM34">
        <v>5.2786799999999996</v>
      </c>
      <c r="AN34">
        <v>0.59302999999999995</v>
      </c>
      <c r="AO34">
        <v>0</v>
      </c>
      <c r="AP34">
        <v>3.2025000000000001</v>
      </c>
      <c r="AQ34">
        <v>46.683</v>
      </c>
      <c r="AR34">
        <v>39.744</v>
      </c>
      <c r="AS34">
        <v>5.3807999999999998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2358.0525109999999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314.48320000000001</v>
      </c>
      <c r="L35">
        <v>387.10125699999998</v>
      </c>
      <c r="M35">
        <v>92</v>
      </c>
      <c r="N35">
        <v>118.125</v>
      </c>
      <c r="O35">
        <v>123.66562500000001</v>
      </c>
      <c r="P35">
        <v>123.375</v>
      </c>
      <c r="Q35">
        <v>8.89</v>
      </c>
      <c r="R35">
        <v>42.390099999999997</v>
      </c>
      <c r="S35">
        <v>6.89</v>
      </c>
      <c r="T35">
        <v>0</v>
      </c>
      <c r="U35">
        <v>418.77</v>
      </c>
      <c r="V35">
        <v>20.73</v>
      </c>
      <c r="W35">
        <v>45.25</v>
      </c>
      <c r="X35">
        <v>147.26089999999999</v>
      </c>
      <c r="Y35">
        <v>0</v>
      </c>
      <c r="Z35">
        <v>0</v>
      </c>
      <c r="AA35">
        <v>26.07</v>
      </c>
      <c r="AB35">
        <v>13.17004</v>
      </c>
      <c r="AC35">
        <v>0</v>
      </c>
      <c r="AD35">
        <v>9.1360360000000007</v>
      </c>
      <c r="AE35">
        <v>49.436556000000003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2.3239999999999998</v>
      </c>
      <c r="AM35">
        <v>5.2786799999999996</v>
      </c>
      <c r="AN35">
        <v>0.59302999999999995</v>
      </c>
      <c r="AO35">
        <v>0</v>
      </c>
      <c r="AP35">
        <v>3.2025000000000001</v>
      </c>
      <c r="AQ35">
        <v>46.683</v>
      </c>
      <c r="AR35">
        <v>8.8320000000000007</v>
      </c>
      <c r="AS35">
        <v>5.3807999999999998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2270.731092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324.48320000000001</v>
      </c>
      <c r="L36">
        <v>385.42500000000001</v>
      </c>
      <c r="M36">
        <v>92</v>
      </c>
      <c r="N36">
        <v>118.125</v>
      </c>
      <c r="O36">
        <v>123.66562500000001</v>
      </c>
      <c r="P36">
        <v>123.375</v>
      </c>
      <c r="Q36">
        <v>8.89</v>
      </c>
      <c r="R36">
        <v>42.390099999999997</v>
      </c>
      <c r="S36">
        <v>6.89</v>
      </c>
      <c r="T36">
        <v>0</v>
      </c>
      <c r="U36">
        <v>418.77</v>
      </c>
      <c r="V36">
        <v>20.73</v>
      </c>
      <c r="W36">
        <v>45.25</v>
      </c>
      <c r="X36">
        <v>147.26089999999999</v>
      </c>
      <c r="Y36">
        <v>0</v>
      </c>
      <c r="Z36">
        <v>0</v>
      </c>
      <c r="AA36">
        <v>13.43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2.3239999999999998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8.8320000000000007</v>
      </c>
      <c r="AS36">
        <v>5.3807999999999998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2233.0601190000002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364.42500000000001</v>
      </c>
      <c r="M37">
        <v>92</v>
      </c>
      <c r="N37">
        <v>118.125</v>
      </c>
      <c r="O37">
        <v>123.66562500000001</v>
      </c>
      <c r="P37">
        <v>123.375</v>
      </c>
      <c r="Q37">
        <v>8.89</v>
      </c>
      <c r="R37">
        <v>42.390099999999997</v>
      </c>
      <c r="S37">
        <v>6.89</v>
      </c>
      <c r="T37">
        <v>0</v>
      </c>
      <c r="U37">
        <v>418.77</v>
      </c>
      <c r="V37">
        <v>20.73</v>
      </c>
      <c r="W37">
        <v>45.25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2.3239999999999998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6.6239999999999997</v>
      </c>
      <c r="AS37">
        <v>5.3807999999999998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2178.0801670000005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305.38768299999998</v>
      </c>
      <c r="M38">
        <v>92</v>
      </c>
      <c r="N38">
        <v>118.125</v>
      </c>
      <c r="O38">
        <v>123.66562500000001</v>
      </c>
      <c r="P38">
        <v>123.375</v>
      </c>
      <c r="Q38">
        <v>8.89</v>
      </c>
      <c r="R38">
        <v>42.390099999999997</v>
      </c>
      <c r="S38">
        <v>6.89</v>
      </c>
      <c r="T38">
        <v>0</v>
      </c>
      <c r="U38">
        <v>418.77</v>
      </c>
      <c r="V38">
        <v>20.73</v>
      </c>
      <c r="W38">
        <v>45.25</v>
      </c>
      <c r="X38">
        <v>147.26089999999999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2.3239999999999998</v>
      </c>
      <c r="AM38">
        <v>0</v>
      </c>
      <c r="AN38">
        <v>0.59302999999999995</v>
      </c>
      <c r="AO38">
        <v>0</v>
      </c>
      <c r="AP38">
        <v>3.2025000000000001</v>
      </c>
      <c r="AQ38">
        <v>31.122</v>
      </c>
      <c r="AR38">
        <v>6.6239999999999997</v>
      </c>
      <c r="AS38">
        <v>5.3807999999999998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2084.5418500000005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311.42500000000001</v>
      </c>
      <c r="M39">
        <v>92</v>
      </c>
      <c r="N39">
        <v>118.125</v>
      </c>
      <c r="O39">
        <v>123.66562500000001</v>
      </c>
      <c r="P39">
        <v>123.375</v>
      </c>
      <c r="Q39">
        <v>8.89</v>
      </c>
      <c r="R39">
        <v>42.390099999999997</v>
      </c>
      <c r="S39">
        <v>6.89</v>
      </c>
      <c r="T39">
        <v>0</v>
      </c>
      <c r="U39">
        <v>418.77</v>
      </c>
      <c r="V39">
        <v>20.73</v>
      </c>
      <c r="W39">
        <v>45.25</v>
      </c>
      <c r="X39">
        <v>147.26089999999999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0.59302999999999995</v>
      </c>
      <c r="AO39">
        <v>0</v>
      </c>
      <c r="AP39">
        <v>11.922267</v>
      </c>
      <c r="AQ39">
        <v>15.561</v>
      </c>
      <c r="AR39">
        <v>6.6239999999999997</v>
      </c>
      <c r="AS39">
        <v>5.3807999999999998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2047.7979340000002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324.42500000000001</v>
      </c>
      <c r="M40">
        <v>92</v>
      </c>
      <c r="N40">
        <v>118.125</v>
      </c>
      <c r="O40">
        <v>123.66562500000001</v>
      </c>
      <c r="P40">
        <v>123.375</v>
      </c>
      <c r="Q40">
        <v>8.89</v>
      </c>
      <c r="R40">
        <v>42.390099999999997</v>
      </c>
      <c r="S40">
        <v>6.89</v>
      </c>
      <c r="T40">
        <v>0</v>
      </c>
      <c r="U40">
        <v>418.77</v>
      </c>
      <c r="V40">
        <v>20.73</v>
      </c>
      <c r="W40">
        <v>45.25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0.59302999999999995</v>
      </c>
      <c r="AO40">
        <v>0</v>
      </c>
      <c r="AP40">
        <v>11.922267</v>
      </c>
      <c r="AQ40">
        <v>0</v>
      </c>
      <c r="AR40">
        <v>6.6239999999999997</v>
      </c>
      <c r="AS40">
        <v>5.3807999999999998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2034.0668940000003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333.75630000000001</v>
      </c>
      <c r="L41">
        <v>364.42500000000001</v>
      </c>
      <c r="M41">
        <v>92</v>
      </c>
      <c r="N41">
        <v>118.125</v>
      </c>
      <c r="O41">
        <v>123.66562500000001</v>
      </c>
      <c r="P41">
        <v>123.375</v>
      </c>
      <c r="Q41">
        <v>8.89</v>
      </c>
      <c r="R41">
        <v>42.390099999999997</v>
      </c>
      <c r="S41">
        <v>6.89</v>
      </c>
      <c r="T41">
        <v>0</v>
      </c>
      <c r="U41">
        <v>418.77</v>
      </c>
      <c r="V41">
        <v>20.73</v>
      </c>
      <c r="W41">
        <v>45.25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32.957704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0.59302999999999995</v>
      </c>
      <c r="AO41">
        <v>0</v>
      </c>
      <c r="AP41">
        <v>11.922267</v>
      </c>
      <c r="AQ41">
        <v>0</v>
      </c>
      <c r="AR41">
        <v>39.744</v>
      </c>
      <c r="AS41">
        <v>5.3807999999999998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2103.3830940000003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340.80782699999997</v>
      </c>
      <c r="L42">
        <v>349.42500000000001</v>
      </c>
      <c r="M42">
        <v>92</v>
      </c>
      <c r="N42">
        <v>118.125</v>
      </c>
      <c r="O42">
        <v>123.66562500000001</v>
      </c>
      <c r="P42">
        <v>123.375</v>
      </c>
      <c r="Q42">
        <v>8.89</v>
      </c>
      <c r="R42">
        <v>42.390099999999997</v>
      </c>
      <c r="S42">
        <v>6.89</v>
      </c>
      <c r="T42">
        <v>0</v>
      </c>
      <c r="U42">
        <v>418.77</v>
      </c>
      <c r="V42">
        <v>20.73</v>
      </c>
      <c r="W42">
        <v>45.25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39.744</v>
      </c>
      <c r="AS42">
        <v>5.3807999999999998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2069.8765020000005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369.42500000000001</v>
      </c>
      <c r="M43">
        <v>92</v>
      </c>
      <c r="N43">
        <v>118.125</v>
      </c>
      <c r="O43">
        <v>123.66562500000001</v>
      </c>
      <c r="P43">
        <v>123.375</v>
      </c>
      <c r="Q43">
        <v>8.89</v>
      </c>
      <c r="R43">
        <v>42.390099999999997</v>
      </c>
      <c r="S43">
        <v>6.89</v>
      </c>
      <c r="T43">
        <v>0</v>
      </c>
      <c r="U43">
        <v>418.77</v>
      </c>
      <c r="V43">
        <v>20.73</v>
      </c>
      <c r="W43">
        <v>45.25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8.8320000000000007</v>
      </c>
      <c r="AS43">
        <v>7.3986000000000001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2059.7345750000004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314.75630000000001</v>
      </c>
      <c r="L44">
        <v>334.42500000000001</v>
      </c>
      <c r="M44">
        <v>92</v>
      </c>
      <c r="N44">
        <v>118.125</v>
      </c>
      <c r="O44">
        <v>123.66562500000001</v>
      </c>
      <c r="P44">
        <v>123.375</v>
      </c>
      <c r="Q44">
        <v>8.89</v>
      </c>
      <c r="R44">
        <v>42.390099999999997</v>
      </c>
      <c r="S44">
        <v>6.89</v>
      </c>
      <c r="T44">
        <v>0</v>
      </c>
      <c r="U44">
        <v>418.77</v>
      </c>
      <c r="V44">
        <v>20.73</v>
      </c>
      <c r="W44">
        <v>45.25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8.8320000000000007</v>
      </c>
      <c r="AS44">
        <v>7.3986000000000001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1997.9307750000005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289.75630000000001</v>
      </c>
      <c r="L45">
        <v>306.42500000000001</v>
      </c>
      <c r="M45">
        <v>92</v>
      </c>
      <c r="N45">
        <v>118.125</v>
      </c>
      <c r="O45">
        <v>123.66562500000001</v>
      </c>
      <c r="P45">
        <v>123.375</v>
      </c>
      <c r="Q45">
        <v>8.89</v>
      </c>
      <c r="R45">
        <v>42.390099999999997</v>
      </c>
      <c r="S45">
        <v>7.0734469999999998</v>
      </c>
      <c r="T45">
        <v>0</v>
      </c>
      <c r="U45">
        <v>418.77</v>
      </c>
      <c r="V45">
        <v>20.73</v>
      </c>
      <c r="W45">
        <v>45.25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6.6239999999999997</v>
      </c>
      <c r="AS45">
        <v>7.3986000000000001</v>
      </c>
      <c r="AT45">
        <v>19.999967999999999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1942.9062220000003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249.75630000000001</v>
      </c>
      <c r="L46">
        <v>306.42500000000001</v>
      </c>
      <c r="M46">
        <v>92</v>
      </c>
      <c r="N46">
        <v>118.125</v>
      </c>
      <c r="O46">
        <v>123.66562500000001</v>
      </c>
      <c r="P46">
        <v>123.375</v>
      </c>
      <c r="Q46">
        <v>8.89</v>
      </c>
      <c r="R46">
        <v>42.390099999999997</v>
      </c>
      <c r="S46">
        <v>7.0734469999999998</v>
      </c>
      <c r="T46">
        <v>0</v>
      </c>
      <c r="U46">
        <v>418.77</v>
      </c>
      <c r="V46">
        <v>20.73</v>
      </c>
      <c r="W46">
        <v>45.25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6.6239999999999997</v>
      </c>
      <c r="AS46">
        <v>7.3986000000000001</v>
      </c>
      <c r="AT46">
        <v>19.999967999999999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1903.9062220000003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225.75630000000001</v>
      </c>
      <c r="L47">
        <v>286.6551</v>
      </c>
      <c r="M47">
        <v>92</v>
      </c>
      <c r="N47">
        <v>118.125</v>
      </c>
      <c r="O47">
        <v>123.66562500000001</v>
      </c>
      <c r="P47">
        <v>123.375</v>
      </c>
      <c r="Q47">
        <v>8.89</v>
      </c>
      <c r="R47">
        <v>42.390099999999997</v>
      </c>
      <c r="S47">
        <v>7.0734469999999998</v>
      </c>
      <c r="T47">
        <v>0</v>
      </c>
      <c r="U47">
        <v>418.77</v>
      </c>
      <c r="V47">
        <v>20.73</v>
      </c>
      <c r="W47">
        <v>45.25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5.3807999999999998</v>
      </c>
      <c r="AT47">
        <v>19.535533000000001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1841.1752350000002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247.75630000000001</v>
      </c>
      <c r="L48">
        <v>286.6551</v>
      </c>
      <c r="M48">
        <v>92</v>
      </c>
      <c r="N48">
        <v>118.125</v>
      </c>
      <c r="O48">
        <v>123.66562500000001</v>
      </c>
      <c r="P48">
        <v>123.375</v>
      </c>
      <c r="Q48">
        <v>8.89</v>
      </c>
      <c r="R48">
        <v>42.390099999999997</v>
      </c>
      <c r="S48">
        <v>7.0734469999999998</v>
      </c>
      <c r="T48">
        <v>0</v>
      </c>
      <c r="U48">
        <v>418.77</v>
      </c>
      <c r="V48">
        <v>20.73</v>
      </c>
      <c r="W48">
        <v>45.25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5.3807999999999998</v>
      </c>
      <c r="AT48">
        <v>17.839825000000001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1858.4795270000002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226.75630000000001</v>
      </c>
      <c r="L49">
        <v>286.6551</v>
      </c>
      <c r="M49">
        <v>92</v>
      </c>
      <c r="N49">
        <v>118.125</v>
      </c>
      <c r="O49">
        <v>123.66562500000001</v>
      </c>
      <c r="P49">
        <v>123.375</v>
      </c>
      <c r="Q49">
        <v>8.89</v>
      </c>
      <c r="R49">
        <v>42.390099999999997</v>
      </c>
      <c r="S49">
        <v>7.0734469999999998</v>
      </c>
      <c r="T49">
        <v>0</v>
      </c>
      <c r="U49">
        <v>418.77</v>
      </c>
      <c r="V49">
        <v>20.73</v>
      </c>
      <c r="W49">
        <v>45.25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6.6239999999999997</v>
      </c>
      <c r="AS49">
        <v>5.3807999999999998</v>
      </c>
      <c r="AT49">
        <v>17.218487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1836.8581890000003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226.75630000000001</v>
      </c>
      <c r="L50">
        <v>286.6551</v>
      </c>
      <c r="M50">
        <v>92</v>
      </c>
      <c r="N50">
        <v>118.125</v>
      </c>
      <c r="O50">
        <v>123.66562500000001</v>
      </c>
      <c r="P50">
        <v>123.375</v>
      </c>
      <c r="Q50">
        <v>8.89</v>
      </c>
      <c r="R50">
        <v>42.390099999999997</v>
      </c>
      <c r="S50">
        <v>7.0734469999999998</v>
      </c>
      <c r="T50">
        <v>0</v>
      </c>
      <c r="U50">
        <v>418.77</v>
      </c>
      <c r="V50">
        <v>20.73</v>
      </c>
      <c r="W50">
        <v>45.25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6.6239999999999997</v>
      </c>
      <c r="AS50">
        <v>5.3807999999999998</v>
      </c>
      <c r="AT50">
        <v>19.204153000000002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1838.8438550000001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225.07689999999999</v>
      </c>
      <c r="L51">
        <v>286.6551</v>
      </c>
      <c r="M51">
        <v>92</v>
      </c>
      <c r="N51">
        <v>118.125</v>
      </c>
      <c r="O51">
        <v>123.66562500000001</v>
      </c>
      <c r="P51">
        <v>123.375</v>
      </c>
      <c r="Q51">
        <v>11.222200000000001</v>
      </c>
      <c r="R51">
        <v>33.175114999999998</v>
      </c>
      <c r="S51">
        <v>7.0734469999999998</v>
      </c>
      <c r="T51">
        <v>0</v>
      </c>
      <c r="U51">
        <v>418.77</v>
      </c>
      <c r="V51">
        <v>16.638196000000001</v>
      </c>
      <c r="W51">
        <v>45.25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4.968</v>
      </c>
      <c r="AS51">
        <v>9.4163999999999994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1827.3652810000006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225.07689999999999</v>
      </c>
      <c r="L52">
        <v>286.6551</v>
      </c>
      <c r="M52">
        <v>92</v>
      </c>
      <c r="N52">
        <v>118.125</v>
      </c>
      <c r="O52">
        <v>123.66562500000001</v>
      </c>
      <c r="P52">
        <v>123.375</v>
      </c>
      <c r="Q52">
        <v>11.222200000000001</v>
      </c>
      <c r="R52">
        <v>27.772400000000001</v>
      </c>
      <c r="S52">
        <v>7.0734469999999998</v>
      </c>
      <c r="T52">
        <v>0</v>
      </c>
      <c r="U52">
        <v>418.77</v>
      </c>
      <c r="V52">
        <v>14.625400000000001</v>
      </c>
      <c r="W52">
        <v>45.25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4.968</v>
      </c>
      <c r="AS52">
        <v>24.75168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1834.2850500000002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225.07689999999999</v>
      </c>
      <c r="L53">
        <v>286.6551</v>
      </c>
      <c r="M53">
        <v>92</v>
      </c>
      <c r="N53">
        <v>118.125</v>
      </c>
      <c r="O53">
        <v>123.66562500000001</v>
      </c>
      <c r="P53">
        <v>123.375</v>
      </c>
      <c r="Q53">
        <v>11.222200000000001</v>
      </c>
      <c r="R53">
        <v>20.767099999999999</v>
      </c>
      <c r="S53">
        <v>7.0734469999999998</v>
      </c>
      <c r="T53">
        <v>0</v>
      </c>
      <c r="U53">
        <v>418.77</v>
      </c>
      <c r="V53">
        <v>8.2653999999999996</v>
      </c>
      <c r="W53">
        <v>45.25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4.968</v>
      </c>
      <c r="AS53">
        <v>24.75168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1819.9197500000005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225.07689999999999</v>
      </c>
      <c r="L54">
        <v>286.6551</v>
      </c>
      <c r="M54">
        <v>92</v>
      </c>
      <c r="N54">
        <v>118.125</v>
      </c>
      <c r="O54">
        <v>123.66562500000001</v>
      </c>
      <c r="P54">
        <v>123.375</v>
      </c>
      <c r="Q54">
        <v>11.222200000000001</v>
      </c>
      <c r="R54">
        <v>20.767099999999999</v>
      </c>
      <c r="S54">
        <v>7.0734469999999998</v>
      </c>
      <c r="T54">
        <v>0</v>
      </c>
      <c r="U54">
        <v>418.77</v>
      </c>
      <c r="V54">
        <v>8.2653999999999996</v>
      </c>
      <c r="W54">
        <v>45.25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4.968</v>
      </c>
      <c r="AS54">
        <v>24.75168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1819.9197500000005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225.07689999999999</v>
      </c>
      <c r="L55">
        <v>253.42500000000001</v>
      </c>
      <c r="M55">
        <v>92</v>
      </c>
      <c r="N55">
        <v>118.125</v>
      </c>
      <c r="O55">
        <v>123.66562500000001</v>
      </c>
      <c r="P55">
        <v>123.375</v>
      </c>
      <c r="Q55">
        <v>8</v>
      </c>
      <c r="R55">
        <v>20.767099999999999</v>
      </c>
      <c r="S55">
        <v>7.0734469999999998</v>
      </c>
      <c r="T55">
        <v>0</v>
      </c>
      <c r="U55">
        <v>418.77</v>
      </c>
      <c r="V55">
        <v>8.2653999999999996</v>
      </c>
      <c r="W55">
        <v>38.298388000000003</v>
      </c>
      <c r="X55">
        <v>131.04414299999999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2.5619999999999998</v>
      </c>
      <c r="AQ55">
        <v>0</v>
      </c>
      <c r="AR55">
        <v>4.968</v>
      </c>
      <c r="AS55">
        <v>24.75168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1758.0180810000004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225.07689999999999</v>
      </c>
      <c r="L56">
        <v>253.42500000000001</v>
      </c>
      <c r="M56">
        <v>92</v>
      </c>
      <c r="N56">
        <v>118.125</v>
      </c>
      <c r="O56">
        <v>123.66562500000001</v>
      </c>
      <c r="P56">
        <v>123.375</v>
      </c>
      <c r="Q56">
        <v>8</v>
      </c>
      <c r="R56">
        <v>20.767099999999999</v>
      </c>
      <c r="S56">
        <v>7.0734469999999998</v>
      </c>
      <c r="T56">
        <v>0</v>
      </c>
      <c r="U56">
        <v>418.77</v>
      </c>
      <c r="V56">
        <v>8.2653999999999996</v>
      </c>
      <c r="W56">
        <v>36.3673</v>
      </c>
      <c r="X56">
        <v>117.26090000000001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2.5619999999999998</v>
      </c>
      <c r="AQ56">
        <v>0</v>
      </c>
      <c r="AR56">
        <v>4.968</v>
      </c>
      <c r="AS56">
        <v>24.75168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1740.3037500000005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203</v>
      </c>
      <c r="L57">
        <v>243.42500000000001</v>
      </c>
      <c r="M57">
        <v>92</v>
      </c>
      <c r="N57">
        <v>118.125</v>
      </c>
      <c r="O57">
        <v>123.66562500000001</v>
      </c>
      <c r="P57">
        <v>123.375</v>
      </c>
      <c r="Q57">
        <v>8</v>
      </c>
      <c r="R57">
        <v>20.767099999999999</v>
      </c>
      <c r="S57">
        <v>7.0734469999999998</v>
      </c>
      <c r="T57">
        <v>0</v>
      </c>
      <c r="U57">
        <v>418.77</v>
      </c>
      <c r="V57">
        <v>8.2653999999999996</v>
      </c>
      <c r="W57">
        <v>21.493500000000001</v>
      </c>
      <c r="X57">
        <v>82.470100000000002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2.5619999999999998</v>
      </c>
      <c r="AQ57">
        <v>0</v>
      </c>
      <c r="AR57">
        <v>4.968</v>
      </c>
      <c r="AS57">
        <v>24.75168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68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1656.5622500000004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203</v>
      </c>
      <c r="L58">
        <v>243.42500000000001</v>
      </c>
      <c r="M58">
        <v>92</v>
      </c>
      <c r="N58">
        <v>118.125</v>
      </c>
      <c r="O58">
        <v>123.66562500000001</v>
      </c>
      <c r="P58">
        <v>123.375</v>
      </c>
      <c r="Q58">
        <v>8</v>
      </c>
      <c r="R58">
        <v>20.767099999999999</v>
      </c>
      <c r="S58">
        <v>7.0734469999999998</v>
      </c>
      <c r="T58">
        <v>0</v>
      </c>
      <c r="U58">
        <v>418.77</v>
      </c>
      <c r="V58">
        <v>8.2653999999999996</v>
      </c>
      <c r="W58">
        <v>30.376200000000001</v>
      </c>
      <c r="X58">
        <v>82.470100000000002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2.5619999999999998</v>
      </c>
      <c r="AQ58">
        <v>0</v>
      </c>
      <c r="AR58">
        <v>4.968</v>
      </c>
      <c r="AS58">
        <v>9.4163999999999994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1649.1096700000003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213</v>
      </c>
      <c r="L59">
        <v>243.42500000000001</v>
      </c>
      <c r="M59">
        <v>92</v>
      </c>
      <c r="N59">
        <v>118.125</v>
      </c>
      <c r="O59">
        <v>123.66562500000001</v>
      </c>
      <c r="P59">
        <v>123.375</v>
      </c>
      <c r="Q59">
        <v>8</v>
      </c>
      <c r="R59">
        <v>20.767099999999999</v>
      </c>
      <c r="S59">
        <v>7.0734469999999998</v>
      </c>
      <c r="T59">
        <v>0</v>
      </c>
      <c r="U59">
        <v>418.77</v>
      </c>
      <c r="V59">
        <v>8.2653999999999996</v>
      </c>
      <c r="W59">
        <v>30.376200000000001</v>
      </c>
      <c r="X59">
        <v>112.4701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2.5619999999999998</v>
      </c>
      <c r="AQ59">
        <v>0</v>
      </c>
      <c r="AR59">
        <v>39.744</v>
      </c>
      <c r="AS59">
        <v>6.726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1720.1952700000002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225.07689999999999</v>
      </c>
      <c r="L60">
        <v>243.42500000000001</v>
      </c>
      <c r="M60">
        <v>92</v>
      </c>
      <c r="N60">
        <v>118.125</v>
      </c>
      <c r="O60">
        <v>123.66562500000001</v>
      </c>
      <c r="P60">
        <v>123.375</v>
      </c>
      <c r="Q60">
        <v>8</v>
      </c>
      <c r="R60">
        <v>20.767099999999999</v>
      </c>
      <c r="S60">
        <v>7.0734469999999998</v>
      </c>
      <c r="T60">
        <v>0</v>
      </c>
      <c r="U60">
        <v>418.77</v>
      </c>
      <c r="V60">
        <v>8.2653999999999996</v>
      </c>
      <c r="W60">
        <v>30.376200000000001</v>
      </c>
      <c r="X60">
        <v>112.4701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2.5619999999999998</v>
      </c>
      <c r="AQ60">
        <v>0</v>
      </c>
      <c r="AR60">
        <v>39.744</v>
      </c>
      <c r="AS60">
        <v>6.726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1732.2721700000002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225.07689999999999</v>
      </c>
      <c r="L61">
        <v>251.42500000000001</v>
      </c>
      <c r="M61">
        <v>92</v>
      </c>
      <c r="N61">
        <v>118.125</v>
      </c>
      <c r="O61">
        <v>123.66562500000001</v>
      </c>
      <c r="P61">
        <v>123.375</v>
      </c>
      <c r="Q61">
        <v>8</v>
      </c>
      <c r="R61">
        <v>20.767099999999999</v>
      </c>
      <c r="S61">
        <v>7.6840010000000003</v>
      </c>
      <c r="T61">
        <v>0</v>
      </c>
      <c r="U61">
        <v>418.77</v>
      </c>
      <c r="V61">
        <v>8.2653999999999996</v>
      </c>
      <c r="W61">
        <v>30.376200000000001</v>
      </c>
      <c r="X61">
        <v>128.67631800000001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12.782</v>
      </c>
      <c r="AM61">
        <v>0</v>
      </c>
      <c r="AN61">
        <v>0.59302999999999995</v>
      </c>
      <c r="AO61">
        <v>0</v>
      </c>
      <c r="AP61">
        <v>2.5619999999999998</v>
      </c>
      <c r="AQ61">
        <v>0</v>
      </c>
      <c r="AR61">
        <v>4.968</v>
      </c>
      <c r="AS61">
        <v>5.3807999999999998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1732.4257419999999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225.07689999999999</v>
      </c>
      <c r="L62">
        <v>261.42500000000001</v>
      </c>
      <c r="M62">
        <v>92</v>
      </c>
      <c r="N62">
        <v>118.125</v>
      </c>
      <c r="O62">
        <v>123.66562500000001</v>
      </c>
      <c r="P62">
        <v>123.375</v>
      </c>
      <c r="Q62">
        <v>8</v>
      </c>
      <c r="R62">
        <v>27.772400000000001</v>
      </c>
      <c r="S62">
        <v>7.6840010000000003</v>
      </c>
      <c r="T62">
        <v>0</v>
      </c>
      <c r="U62">
        <v>418.77</v>
      </c>
      <c r="V62">
        <v>14.625400000000001</v>
      </c>
      <c r="W62">
        <v>45.25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70.882000000000005</v>
      </c>
      <c r="AM62">
        <v>0</v>
      </c>
      <c r="AN62">
        <v>0.59302999999999995</v>
      </c>
      <c r="AO62">
        <v>0</v>
      </c>
      <c r="AP62">
        <v>2.5619999999999998</v>
      </c>
      <c r="AQ62">
        <v>0</v>
      </c>
      <c r="AR62">
        <v>4.968</v>
      </c>
      <c r="AS62">
        <v>5.3807999999999998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1849.3494239999998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225.07689999999999</v>
      </c>
      <c r="L63">
        <v>276.42500000000001</v>
      </c>
      <c r="M63">
        <v>92</v>
      </c>
      <c r="N63">
        <v>118.125</v>
      </c>
      <c r="O63">
        <v>123.66562500000001</v>
      </c>
      <c r="P63">
        <v>123.375</v>
      </c>
      <c r="Q63">
        <v>8</v>
      </c>
      <c r="R63">
        <v>27.772400000000001</v>
      </c>
      <c r="S63">
        <v>7.6840010000000003</v>
      </c>
      <c r="T63">
        <v>0</v>
      </c>
      <c r="U63">
        <v>418.77</v>
      </c>
      <c r="V63">
        <v>14.625400000000001</v>
      </c>
      <c r="W63">
        <v>45.25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70.882000000000005</v>
      </c>
      <c r="AM63">
        <v>0</v>
      </c>
      <c r="AN63">
        <v>0.59302999999999995</v>
      </c>
      <c r="AO63">
        <v>0</v>
      </c>
      <c r="AP63">
        <v>2.5619999999999998</v>
      </c>
      <c r="AQ63">
        <v>0</v>
      </c>
      <c r="AR63">
        <v>4.968</v>
      </c>
      <c r="AS63">
        <v>5.3807999999999998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1860.3494239999998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225.07689999999999</v>
      </c>
      <c r="L64">
        <v>276.42500000000001</v>
      </c>
      <c r="M64">
        <v>92</v>
      </c>
      <c r="N64">
        <v>118.125</v>
      </c>
      <c r="O64">
        <v>123.66562500000001</v>
      </c>
      <c r="P64">
        <v>123.375</v>
      </c>
      <c r="Q64">
        <v>8</v>
      </c>
      <c r="R64">
        <v>27.772400000000001</v>
      </c>
      <c r="S64">
        <v>7.6840010000000003</v>
      </c>
      <c r="T64">
        <v>0</v>
      </c>
      <c r="U64">
        <v>418.77</v>
      </c>
      <c r="V64">
        <v>20.73</v>
      </c>
      <c r="W64">
        <v>45.25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70.882000000000005</v>
      </c>
      <c r="AM64">
        <v>0</v>
      </c>
      <c r="AN64">
        <v>0.59302999999999995</v>
      </c>
      <c r="AO64">
        <v>0</v>
      </c>
      <c r="AP64">
        <v>2.5619999999999998</v>
      </c>
      <c r="AQ64">
        <v>0</v>
      </c>
      <c r="AR64">
        <v>4.968</v>
      </c>
      <c r="AS64">
        <v>5.3807999999999998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1869.4540239999999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226.75630000000001</v>
      </c>
      <c r="L65">
        <v>276.42500000000001</v>
      </c>
      <c r="M65">
        <v>92</v>
      </c>
      <c r="N65">
        <v>118.125</v>
      </c>
      <c r="O65">
        <v>123.66562500000001</v>
      </c>
      <c r="P65">
        <v>123.375</v>
      </c>
      <c r="Q65">
        <v>8</v>
      </c>
      <c r="R65">
        <v>42.390099999999997</v>
      </c>
      <c r="S65">
        <v>7.6870399999999997</v>
      </c>
      <c r="T65">
        <v>0</v>
      </c>
      <c r="U65">
        <v>418.77</v>
      </c>
      <c r="V65">
        <v>20.73</v>
      </c>
      <c r="W65">
        <v>45.25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70.882000000000005</v>
      </c>
      <c r="AM65">
        <v>0</v>
      </c>
      <c r="AN65">
        <v>0.59302999999999995</v>
      </c>
      <c r="AO65">
        <v>0</v>
      </c>
      <c r="AP65">
        <v>2.5619999999999998</v>
      </c>
      <c r="AQ65">
        <v>0</v>
      </c>
      <c r="AR65">
        <v>3.3119999999999998</v>
      </c>
      <c r="AS65">
        <v>5.3807999999999998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1883.0981629999999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253.75630000000001</v>
      </c>
      <c r="L66">
        <v>276.42500000000001</v>
      </c>
      <c r="M66">
        <v>92</v>
      </c>
      <c r="N66">
        <v>118.125</v>
      </c>
      <c r="O66">
        <v>123.66562500000001</v>
      </c>
      <c r="P66">
        <v>123.375</v>
      </c>
      <c r="Q66">
        <v>8</v>
      </c>
      <c r="R66">
        <v>42.390099999999997</v>
      </c>
      <c r="S66">
        <v>7.6870399999999997</v>
      </c>
      <c r="T66">
        <v>0</v>
      </c>
      <c r="U66">
        <v>418.77</v>
      </c>
      <c r="V66">
        <v>20.73</v>
      </c>
      <c r="W66">
        <v>45.25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12.782</v>
      </c>
      <c r="AM66">
        <v>0</v>
      </c>
      <c r="AN66">
        <v>0.59302999999999995</v>
      </c>
      <c r="AO66">
        <v>0</v>
      </c>
      <c r="AP66">
        <v>2.5619999999999998</v>
      </c>
      <c r="AQ66">
        <v>0</v>
      </c>
      <c r="AR66">
        <v>3.3119999999999998</v>
      </c>
      <c r="AS66">
        <v>5.3807999999999998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1852.9981629999997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304.630763</v>
      </c>
      <c r="L67">
        <v>284.42500000000001</v>
      </c>
      <c r="M67">
        <v>92</v>
      </c>
      <c r="N67">
        <v>118.125</v>
      </c>
      <c r="O67">
        <v>123.66562500000001</v>
      </c>
      <c r="P67">
        <v>123.375</v>
      </c>
      <c r="Q67">
        <v>8</v>
      </c>
      <c r="R67">
        <v>42.390099999999997</v>
      </c>
      <c r="S67">
        <v>7.6870399999999997</v>
      </c>
      <c r="T67">
        <v>0</v>
      </c>
      <c r="U67">
        <v>418.77</v>
      </c>
      <c r="V67">
        <v>20.73</v>
      </c>
      <c r="W67">
        <v>45.25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2.3239999999999998</v>
      </c>
      <c r="AM67">
        <v>0</v>
      </c>
      <c r="AN67">
        <v>0.59302999999999995</v>
      </c>
      <c r="AO67">
        <v>0</v>
      </c>
      <c r="AP67">
        <v>2.5619999999999998</v>
      </c>
      <c r="AQ67">
        <v>0</v>
      </c>
      <c r="AR67">
        <v>3.3119999999999998</v>
      </c>
      <c r="AS67">
        <v>5.3807999999999998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78.77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1928.6634779999999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314.42500000000001</v>
      </c>
      <c r="M68">
        <v>92</v>
      </c>
      <c r="N68">
        <v>118.125</v>
      </c>
      <c r="O68">
        <v>123.66562500000001</v>
      </c>
      <c r="P68">
        <v>123.375</v>
      </c>
      <c r="Q68">
        <v>8</v>
      </c>
      <c r="R68">
        <v>42.390099999999997</v>
      </c>
      <c r="S68">
        <v>7.6870399999999997</v>
      </c>
      <c r="T68">
        <v>0</v>
      </c>
      <c r="U68">
        <v>418.77</v>
      </c>
      <c r="V68">
        <v>20.73</v>
      </c>
      <c r="W68">
        <v>45.25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2.3239999999999998</v>
      </c>
      <c r="AM68">
        <v>0</v>
      </c>
      <c r="AN68">
        <v>0.59302999999999995</v>
      </c>
      <c r="AO68">
        <v>0</v>
      </c>
      <c r="AP68">
        <v>2.5619999999999998</v>
      </c>
      <c r="AQ68">
        <v>0</v>
      </c>
      <c r="AR68">
        <v>3.3119999999999998</v>
      </c>
      <c r="AS68">
        <v>5.3807999999999998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91.83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2008.6528149999999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371.42500000000001</v>
      </c>
      <c r="M69">
        <v>92</v>
      </c>
      <c r="N69">
        <v>118.125</v>
      </c>
      <c r="O69">
        <v>123.66562500000001</v>
      </c>
      <c r="P69">
        <v>123.375</v>
      </c>
      <c r="Q69">
        <v>11.3078</v>
      </c>
      <c r="R69">
        <v>42.390099999999997</v>
      </c>
      <c r="S69">
        <v>7.6870399999999997</v>
      </c>
      <c r="T69">
        <v>0</v>
      </c>
      <c r="U69">
        <v>418.77</v>
      </c>
      <c r="V69">
        <v>20.73</v>
      </c>
      <c r="W69">
        <v>45.25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2.8410000000000002</v>
      </c>
      <c r="AI69">
        <v>0</v>
      </c>
      <c r="AJ69">
        <v>0</v>
      </c>
      <c r="AK69">
        <v>54.059399999999997</v>
      </c>
      <c r="AL69">
        <v>2.3239999999999998</v>
      </c>
      <c r="AM69">
        <v>0</v>
      </c>
      <c r="AN69">
        <v>0.59302999999999995</v>
      </c>
      <c r="AO69">
        <v>0</v>
      </c>
      <c r="AP69">
        <v>11.922267</v>
      </c>
      <c r="AQ69">
        <v>0</v>
      </c>
      <c r="AR69">
        <v>3.3119999999999998</v>
      </c>
      <c r="AS69">
        <v>5.3807999999999998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2082.331882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424.42500000000001</v>
      </c>
      <c r="M70">
        <v>92</v>
      </c>
      <c r="N70">
        <v>118.125</v>
      </c>
      <c r="O70">
        <v>123.66562500000001</v>
      </c>
      <c r="P70">
        <v>123.375</v>
      </c>
      <c r="Q70">
        <v>14.53</v>
      </c>
      <c r="R70">
        <v>42.390099999999997</v>
      </c>
      <c r="S70">
        <v>7.6870399999999997</v>
      </c>
      <c r="T70">
        <v>0</v>
      </c>
      <c r="U70">
        <v>418.77</v>
      </c>
      <c r="V70">
        <v>20.73</v>
      </c>
      <c r="W70">
        <v>45.25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18.940000000000001</v>
      </c>
      <c r="AI70">
        <v>0</v>
      </c>
      <c r="AJ70">
        <v>0</v>
      </c>
      <c r="AK70">
        <v>54.059399999999997</v>
      </c>
      <c r="AL70">
        <v>2.3239999999999998</v>
      </c>
      <c r="AM70">
        <v>0</v>
      </c>
      <c r="AN70">
        <v>0.59302999999999995</v>
      </c>
      <c r="AO70">
        <v>0</v>
      </c>
      <c r="AP70">
        <v>11.922267</v>
      </c>
      <c r="AQ70">
        <v>0</v>
      </c>
      <c r="AR70">
        <v>3.3119999999999998</v>
      </c>
      <c r="AS70">
        <v>5.3807999999999998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2154.6530819999998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470.42500000000001</v>
      </c>
      <c r="M71">
        <v>92</v>
      </c>
      <c r="N71">
        <v>118.125</v>
      </c>
      <c r="O71">
        <v>123.66562500000001</v>
      </c>
      <c r="P71">
        <v>123.375</v>
      </c>
      <c r="Q71">
        <v>16.559000000000001</v>
      </c>
      <c r="R71">
        <v>42.390099999999997</v>
      </c>
      <c r="S71">
        <v>7.6936039999999997</v>
      </c>
      <c r="T71">
        <v>0</v>
      </c>
      <c r="U71">
        <v>418.77</v>
      </c>
      <c r="V71">
        <v>20.73</v>
      </c>
      <c r="W71">
        <v>45.25</v>
      </c>
      <c r="X71">
        <v>147.26089999999999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11.922267</v>
      </c>
      <c r="AQ71">
        <v>15.561</v>
      </c>
      <c r="AR71">
        <v>4.968</v>
      </c>
      <c r="AS71">
        <v>5.3807999999999998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2238.8456460000002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470.42500000000001</v>
      </c>
      <c r="M72">
        <v>92</v>
      </c>
      <c r="N72">
        <v>118.125</v>
      </c>
      <c r="O72">
        <v>123.66562500000001</v>
      </c>
      <c r="P72">
        <v>123.375</v>
      </c>
      <c r="Q72">
        <v>16.559000000000001</v>
      </c>
      <c r="R72">
        <v>42.390099999999997</v>
      </c>
      <c r="S72">
        <v>7.6936039999999997</v>
      </c>
      <c r="T72">
        <v>0</v>
      </c>
      <c r="U72">
        <v>418.77</v>
      </c>
      <c r="V72">
        <v>20.73</v>
      </c>
      <c r="W72">
        <v>45.25</v>
      </c>
      <c r="X72">
        <v>147.26089999999999</v>
      </c>
      <c r="Y72">
        <v>0</v>
      </c>
      <c r="Z72">
        <v>0</v>
      </c>
      <c r="AA72">
        <v>0</v>
      </c>
      <c r="AB72">
        <v>0</v>
      </c>
      <c r="AC72">
        <v>0</v>
      </c>
      <c r="AD72">
        <v>9.1149000000000004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0.59302999999999995</v>
      </c>
      <c r="AO72">
        <v>0</v>
      </c>
      <c r="AP72">
        <v>11.922267</v>
      </c>
      <c r="AQ72">
        <v>15.561</v>
      </c>
      <c r="AR72">
        <v>4.968</v>
      </c>
      <c r="AS72">
        <v>5.3807999999999998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2266.9005460000003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474.42500000000001</v>
      </c>
      <c r="M73">
        <v>92</v>
      </c>
      <c r="N73">
        <v>118.125</v>
      </c>
      <c r="O73">
        <v>123.66562500000001</v>
      </c>
      <c r="P73">
        <v>123.375</v>
      </c>
      <c r="Q73">
        <v>16.559000000000001</v>
      </c>
      <c r="R73">
        <v>42.390099999999997</v>
      </c>
      <c r="S73">
        <v>7.6936039999999997</v>
      </c>
      <c r="T73">
        <v>0</v>
      </c>
      <c r="U73">
        <v>418.77</v>
      </c>
      <c r="V73">
        <v>20.73</v>
      </c>
      <c r="W73">
        <v>45.25</v>
      </c>
      <c r="X73">
        <v>147.26089999999999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10.568</v>
      </c>
      <c r="AE73">
        <v>32.957704</v>
      </c>
      <c r="AF73">
        <v>8.8740000000000006</v>
      </c>
      <c r="AG73">
        <v>0</v>
      </c>
      <c r="AH73">
        <v>72.918999999999997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11.922267</v>
      </c>
      <c r="AQ73">
        <v>31.122</v>
      </c>
      <c r="AR73">
        <v>4.968</v>
      </c>
      <c r="AS73">
        <v>5.3807999999999998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2344.5125379999995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474.42500000000001</v>
      </c>
      <c r="M74">
        <v>92</v>
      </c>
      <c r="N74">
        <v>118.125</v>
      </c>
      <c r="O74">
        <v>123.66562500000001</v>
      </c>
      <c r="P74">
        <v>123.375</v>
      </c>
      <c r="Q74">
        <v>16.559000000000001</v>
      </c>
      <c r="R74">
        <v>42.390099999999997</v>
      </c>
      <c r="S74">
        <v>7.6936039999999997</v>
      </c>
      <c r="T74">
        <v>0</v>
      </c>
      <c r="U74">
        <v>418.77</v>
      </c>
      <c r="V74">
        <v>20.73</v>
      </c>
      <c r="W74">
        <v>45.25</v>
      </c>
      <c r="X74">
        <v>147.26089999999999</v>
      </c>
      <c r="Y74">
        <v>0</v>
      </c>
      <c r="Z74">
        <v>0</v>
      </c>
      <c r="AA74">
        <v>14.061999999999999</v>
      </c>
      <c r="AB74">
        <v>13.17004</v>
      </c>
      <c r="AC74">
        <v>0</v>
      </c>
      <c r="AD74">
        <v>18.229800000000001</v>
      </c>
      <c r="AE74">
        <v>32.957704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4.5321999999999996</v>
      </c>
      <c r="AN74">
        <v>0.59302999999999995</v>
      </c>
      <c r="AO74">
        <v>0</v>
      </c>
      <c r="AP74">
        <v>2.5619999999999998</v>
      </c>
      <c r="AQ74">
        <v>46.683</v>
      </c>
      <c r="AR74">
        <v>4.968</v>
      </c>
      <c r="AS74">
        <v>5.3807999999999998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2404.2506829999993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474.42500000000001</v>
      </c>
      <c r="M75">
        <v>92</v>
      </c>
      <c r="N75">
        <v>118.125</v>
      </c>
      <c r="O75">
        <v>123.66562500000001</v>
      </c>
      <c r="P75">
        <v>123.375</v>
      </c>
      <c r="Q75">
        <v>16.559000000000001</v>
      </c>
      <c r="R75">
        <v>42.390099999999997</v>
      </c>
      <c r="S75">
        <v>7.6936039999999997</v>
      </c>
      <c r="T75">
        <v>0</v>
      </c>
      <c r="U75">
        <v>418.77</v>
      </c>
      <c r="V75">
        <v>20.73</v>
      </c>
      <c r="W75">
        <v>45.25</v>
      </c>
      <c r="X75">
        <v>147.26089999999999</v>
      </c>
      <c r="Y75">
        <v>0</v>
      </c>
      <c r="Z75">
        <v>2.2000000000000002</v>
      </c>
      <c r="AA75">
        <v>21.093</v>
      </c>
      <c r="AB75">
        <v>26.34008</v>
      </c>
      <c r="AC75">
        <v>0</v>
      </c>
      <c r="AD75">
        <v>34.345999999999997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2.5619999999999998</v>
      </c>
      <c r="AQ75">
        <v>46.683</v>
      </c>
      <c r="AR75">
        <v>39.744</v>
      </c>
      <c r="AS75">
        <v>5.3807999999999998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2521.7083350000003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474.42500000000001</v>
      </c>
      <c r="M76">
        <v>92</v>
      </c>
      <c r="N76">
        <v>118.125</v>
      </c>
      <c r="O76">
        <v>123.66562500000001</v>
      </c>
      <c r="P76">
        <v>123.375</v>
      </c>
      <c r="Q76">
        <v>16.559000000000001</v>
      </c>
      <c r="R76">
        <v>42.390099999999997</v>
      </c>
      <c r="S76">
        <v>7.6936039999999997</v>
      </c>
      <c r="T76">
        <v>0</v>
      </c>
      <c r="U76">
        <v>418.77</v>
      </c>
      <c r="V76">
        <v>20.73</v>
      </c>
      <c r="W76">
        <v>45.25</v>
      </c>
      <c r="X76">
        <v>147.26089999999999</v>
      </c>
      <c r="Y76">
        <v>0</v>
      </c>
      <c r="Z76">
        <v>13.041600000000001</v>
      </c>
      <c r="AA76">
        <v>39.5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2.5619999999999998</v>
      </c>
      <c r="AQ76">
        <v>46.683</v>
      </c>
      <c r="AR76">
        <v>39.744</v>
      </c>
      <c r="AS76">
        <v>5.3807999999999998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2627.163043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414.42500000000001</v>
      </c>
      <c r="M77">
        <v>92</v>
      </c>
      <c r="N77">
        <v>118.125</v>
      </c>
      <c r="O77">
        <v>123.66562500000001</v>
      </c>
      <c r="P77">
        <v>123.375</v>
      </c>
      <c r="Q77">
        <v>12.286799999999999</v>
      </c>
      <c r="R77">
        <v>42.390099999999997</v>
      </c>
      <c r="S77">
        <v>7.6936039999999997</v>
      </c>
      <c r="T77">
        <v>0</v>
      </c>
      <c r="U77">
        <v>418.77</v>
      </c>
      <c r="V77">
        <v>20.73</v>
      </c>
      <c r="W77">
        <v>45.25</v>
      </c>
      <c r="X77">
        <v>147.26089999999999</v>
      </c>
      <c r="Y77">
        <v>0</v>
      </c>
      <c r="Z77">
        <v>13.041600000000001</v>
      </c>
      <c r="AA77">
        <v>39.5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2.5619999999999998</v>
      </c>
      <c r="AQ77">
        <v>46.683</v>
      </c>
      <c r="AR77">
        <v>6.6239999999999997</v>
      </c>
      <c r="AS77">
        <v>5.3807999999999998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2529.7708429999998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414.42500000000001</v>
      </c>
      <c r="M78">
        <v>92</v>
      </c>
      <c r="N78">
        <v>118.125</v>
      </c>
      <c r="O78">
        <v>123.66562500000001</v>
      </c>
      <c r="P78">
        <v>123.375</v>
      </c>
      <c r="Q78">
        <v>12.286799999999999</v>
      </c>
      <c r="R78">
        <v>42.390099999999997</v>
      </c>
      <c r="S78">
        <v>7.6936039999999997</v>
      </c>
      <c r="T78">
        <v>0</v>
      </c>
      <c r="U78">
        <v>418.77</v>
      </c>
      <c r="V78">
        <v>20.73</v>
      </c>
      <c r="W78">
        <v>45.25</v>
      </c>
      <c r="X78">
        <v>147.26089999999999</v>
      </c>
      <c r="Y78">
        <v>0</v>
      </c>
      <c r="Z78">
        <v>13.041600000000001</v>
      </c>
      <c r="AA78">
        <v>39.5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16.350411999999999</v>
      </c>
      <c r="AJ78">
        <v>0</v>
      </c>
      <c r="AK78">
        <v>54.059399999999997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2.5619999999999998</v>
      </c>
      <c r="AQ78">
        <v>46.683</v>
      </c>
      <c r="AR78">
        <v>6.6239999999999997</v>
      </c>
      <c r="AS78">
        <v>5.3807999999999998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2513.4204309999996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414.42500000000001</v>
      </c>
      <c r="M79">
        <v>92</v>
      </c>
      <c r="N79">
        <v>118.125</v>
      </c>
      <c r="O79">
        <v>123.66562500000001</v>
      </c>
      <c r="P79">
        <v>123.375</v>
      </c>
      <c r="Q79">
        <v>10.206200000000001</v>
      </c>
      <c r="R79">
        <v>42.390099999999997</v>
      </c>
      <c r="S79">
        <v>8.5473250000000007</v>
      </c>
      <c r="T79">
        <v>0</v>
      </c>
      <c r="U79">
        <v>418.77</v>
      </c>
      <c r="V79">
        <v>20.73</v>
      </c>
      <c r="W79">
        <v>45.25</v>
      </c>
      <c r="X79">
        <v>147.26089999999999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19.72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2.5619999999999998</v>
      </c>
      <c r="AQ79">
        <v>46.683</v>
      </c>
      <c r="AR79">
        <v>6.6239999999999997</v>
      </c>
      <c r="AS79">
        <v>5.3807999999999998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2504.3665119999996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361.790412</v>
      </c>
      <c r="M80">
        <v>92</v>
      </c>
      <c r="N80">
        <v>118.125</v>
      </c>
      <c r="O80">
        <v>123.66562500000001</v>
      </c>
      <c r="P80">
        <v>123.375</v>
      </c>
      <c r="Q80">
        <v>8</v>
      </c>
      <c r="R80">
        <v>42.390099999999997</v>
      </c>
      <c r="S80">
        <v>10.058831</v>
      </c>
      <c r="T80">
        <v>0</v>
      </c>
      <c r="U80">
        <v>418.77</v>
      </c>
      <c r="V80">
        <v>20.73</v>
      </c>
      <c r="W80">
        <v>45.25</v>
      </c>
      <c r="X80">
        <v>147.26089999999999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19.72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2.5619999999999998</v>
      </c>
      <c r="AQ80">
        <v>46.683</v>
      </c>
      <c r="AR80">
        <v>6.6239999999999997</v>
      </c>
      <c r="AS80">
        <v>5.3807999999999998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2438.5058180000001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331.48320000000001</v>
      </c>
      <c r="L81">
        <v>346.42500000000001</v>
      </c>
      <c r="M81">
        <v>92</v>
      </c>
      <c r="N81">
        <v>118.125</v>
      </c>
      <c r="O81">
        <v>123.66562500000001</v>
      </c>
      <c r="P81">
        <v>123.375</v>
      </c>
      <c r="Q81">
        <v>8</v>
      </c>
      <c r="R81">
        <v>42.390099999999997</v>
      </c>
      <c r="S81">
        <v>10.096500000000001</v>
      </c>
      <c r="T81">
        <v>0</v>
      </c>
      <c r="U81">
        <v>418.77</v>
      </c>
      <c r="V81">
        <v>20.73</v>
      </c>
      <c r="W81">
        <v>45.25</v>
      </c>
      <c r="X81">
        <v>147.26089999999999</v>
      </c>
      <c r="Y81">
        <v>0</v>
      </c>
      <c r="Z81">
        <v>13.041600000000001</v>
      </c>
      <c r="AA81">
        <v>26.07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19.72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2.5619999999999998</v>
      </c>
      <c r="AQ81">
        <v>46.683</v>
      </c>
      <c r="AR81">
        <v>6.6239999999999997</v>
      </c>
      <c r="AS81">
        <v>5.3807999999999998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2401.5167750000001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324.48320000000001</v>
      </c>
      <c r="L82">
        <v>336.42500000000001</v>
      </c>
      <c r="M82">
        <v>92</v>
      </c>
      <c r="N82">
        <v>118.125</v>
      </c>
      <c r="O82">
        <v>123.66562500000001</v>
      </c>
      <c r="P82">
        <v>123.375</v>
      </c>
      <c r="Q82">
        <v>8</v>
      </c>
      <c r="R82">
        <v>42.390099999999997</v>
      </c>
      <c r="S82">
        <v>10.096500000000001</v>
      </c>
      <c r="T82">
        <v>0</v>
      </c>
      <c r="U82">
        <v>418.77</v>
      </c>
      <c r="V82">
        <v>20.73</v>
      </c>
      <c r="W82">
        <v>45.25</v>
      </c>
      <c r="X82">
        <v>147.26089999999999</v>
      </c>
      <c r="Y82">
        <v>0</v>
      </c>
      <c r="Z82">
        <v>6.5208000000000004</v>
      </c>
      <c r="AA82">
        <v>12.798</v>
      </c>
      <c r="AB82">
        <v>26.34008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54.059399999999997</v>
      </c>
      <c r="AL82">
        <v>2.3239999999999998</v>
      </c>
      <c r="AM82">
        <v>4.9187700000000003</v>
      </c>
      <c r="AN82">
        <v>0.59302999999999995</v>
      </c>
      <c r="AO82">
        <v>0</v>
      </c>
      <c r="AP82">
        <v>2.5619999999999998</v>
      </c>
      <c r="AQ82">
        <v>46.683</v>
      </c>
      <c r="AR82">
        <v>6.6239999999999997</v>
      </c>
      <c r="AS82">
        <v>5.3807999999999998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2299.9948010000003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307.48320000000001</v>
      </c>
      <c r="L83">
        <v>286.42500000000001</v>
      </c>
      <c r="M83">
        <v>92</v>
      </c>
      <c r="N83">
        <v>118.125</v>
      </c>
      <c r="O83">
        <v>123.66562500000001</v>
      </c>
      <c r="P83">
        <v>123.375</v>
      </c>
      <c r="Q83">
        <v>8</v>
      </c>
      <c r="R83">
        <v>42.390099999999997</v>
      </c>
      <c r="S83">
        <v>10.235994</v>
      </c>
      <c r="T83">
        <v>0</v>
      </c>
      <c r="U83">
        <v>418.77</v>
      </c>
      <c r="V83">
        <v>20.73</v>
      </c>
      <c r="W83">
        <v>45.25</v>
      </c>
      <c r="X83">
        <v>147.26089999999999</v>
      </c>
      <c r="Y83">
        <v>0</v>
      </c>
      <c r="Z83">
        <v>6.5208000000000004</v>
      </c>
      <c r="AA83">
        <v>0</v>
      </c>
      <c r="AB83">
        <v>3.9990000000000001</v>
      </c>
      <c r="AC83">
        <v>0</v>
      </c>
      <c r="AD83">
        <v>9.1149000000000004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2.5619999999999998</v>
      </c>
      <c r="AQ83">
        <v>46.683</v>
      </c>
      <c r="AR83">
        <v>13.247999999999999</v>
      </c>
      <c r="AS83">
        <v>5.3807999999999998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2118.787421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316.76569599999999</v>
      </c>
      <c r="L84">
        <v>243.42500000000001</v>
      </c>
      <c r="M84">
        <v>92</v>
      </c>
      <c r="N84">
        <v>118.125</v>
      </c>
      <c r="O84">
        <v>123.66562500000001</v>
      </c>
      <c r="P84">
        <v>123.375</v>
      </c>
      <c r="Q84">
        <v>8</v>
      </c>
      <c r="R84">
        <v>42.390099999999997</v>
      </c>
      <c r="S84">
        <v>10.235994</v>
      </c>
      <c r="T84">
        <v>0</v>
      </c>
      <c r="U84">
        <v>418.77</v>
      </c>
      <c r="V84">
        <v>20.73</v>
      </c>
      <c r="W84">
        <v>45.25</v>
      </c>
      <c r="X84">
        <v>147.26089999999999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2.5619999999999998</v>
      </c>
      <c r="AQ84">
        <v>46.683</v>
      </c>
      <c r="AR84">
        <v>13.247999999999999</v>
      </c>
      <c r="AS84">
        <v>5.3807999999999998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2036.537165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281.32136700000001</v>
      </c>
      <c r="L85">
        <v>243.42500000000001</v>
      </c>
      <c r="M85">
        <v>92</v>
      </c>
      <c r="N85">
        <v>118.125</v>
      </c>
      <c r="O85">
        <v>123.66562500000001</v>
      </c>
      <c r="P85">
        <v>123.375</v>
      </c>
      <c r="Q85">
        <v>8</v>
      </c>
      <c r="R85">
        <v>28.617699999999999</v>
      </c>
      <c r="S85">
        <v>10.235994</v>
      </c>
      <c r="T85">
        <v>0</v>
      </c>
      <c r="U85">
        <v>418.77</v>
      </c>
      <c r="V85">
        <v>9.1045999999999996</v>
      </c>
      <c r="W85">
        <v>45.25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2.5619999999999998</v>
      </c>
      <c r="AQ85">
        <v>45.36</v>
      </c>
      <c r="AR85">
        <v>39.744</v>
      </c>
      <c r="AS85">
        <v>6.726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1977.007161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262</v>
      </c>
      <c r="L86">
        <v>243.42500000000001</v>
      </c>
      <c r="M86">
        <v>92</v>
      </c>
      <c r="N86">
        <v>118.125</v>
      </c>
      <c r="O86">
        <v>123.66562500000001</v>
      </c>
      <c r="P86">
        <v>123.375</v>
      </c>
      <c r="Q86">
        <v>8</v>
      </c>
      <c r="R86">
        <v>28.617699999999999</v>
      </c>
      <c r="S86">
        <v>8.7899999999999991</v>
      </c>
      <c r="T86">
        <v>0</v>
      </c>
      <c r="U86">
        <v>418.77</v>
      </c>
      <c r="V86">
        <v>9.1045999999999996</v>
      </c>
      <c r="W86">
        <v>45.25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2.5619999999999998</v>
      </c>
      <c r="AQ86">
        <v>45.36</v>
      </c>
      <c r="AR86">
        <v>39.744</v>
      </c>
      <c r="AS86">
        <v>6.726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1956.2398000000001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261</v>
      </c>
      <c r="L87">
        <v>243.42500000000001</v>
      </c>
      <c r="M87">
        <v>92</v>
      </c>
      <c r="N87">
        <v>118.125</v>
      </c>
      <c r="O87">
        <v>123.66562500000001</v>
      </c>
      <c r="P87">
        <v>123.375</v>
      </c>
      <c r="Q87">
        <v>8</v>
      </c>
      <c r="R87">
        <v>33.260827999999997</v>
      </c>
      <c r="S87">
        <v>8.7899999999999991</v>
      </c>
      <c r="T87">
        <v>0</v>
      </c>
      <c r="U87">
        <v>418.77</v>
      </c>
      <c r="V87">
        <v>14.37</v>
      </c>
      <c r="W87">
        <v>36.3673</v>
      </c>
      <c r="X87">
        <v>117.26090000000001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2.5619999999999998</v>
      </c>
      <c r="AQ87">
        <v>45.36</v>
      </c>
      <c r="AR87">
        <v>8.8320000000000007</v>
      </c>
      <c r="AS87">
        <v>6.726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1874.1589029999998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261</v>
      </c>
      <c r="L88">
        <v>243.42500000000001</v>
      </c>
      <c r="M88">
        <v>92</v>
      </c>
      <c r="N88">
        <v>118.125</v>
      </c>
      <c r="O88">
        <v>123.66562500000001</v>
      </c>
      <c r="P88">
        <v>123.375</v>
      </c>
      <c r="Q88">
        <v>8</v>
      </c>
      <c r="R88">
        <v>33.617699999999999</v>
      </c>
      <c r="S88">
        <v>8.7899999999999991</v>
      </c>
      <c r="T88">
        <v>0</v>
      </c>
      <c r="U88">
        <v>418.77</v>
      </c>
      <c r="V88">
        <v>14.3346</v>
      </c>
      <c r="W88">
        <v>36.3673</v>
      </c>
      <c r="X88">
        <v>117.26090000000001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2.5619999999999998</v>
      </c>
      <c r="AQ88">
        <v>45.36</v>
      </c>
      <c r="AR88">
        <v>6.6239999999999997</v>
      </c>
      <c r="AS88">
        <v>6.726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1872.2723750000002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261</v>
      </c>
      <c r="L89">
        <v>243.42500000000001</v>
      </c>
      <c r="M89">
        <v>92</v>
      </c>
      <c r="N89">
        <v>118.125</v>
      </c>
      <c r="O89">
        <v>123.66562500000001</v>
      </c>
      <c r="P89">
        <v>123.375</v>
      </c>
      <c r="Q89">
        <v>8</v>
      </c>
      <c r="R89">
        <v>33.617699999999999</v>
      </c>
      <c r="S89">
        <v>8.7899999999999991</v>
      </c>
      <c r="T89">
        <v>0</v>
      </c>
      <c r="U89">
        <v>418.77</v>
      </c>
      <c r="V89">
        <v>14.1846</v>
      </c>
      <c r="W89">
        <v>36.3673</v>
      </c>
      <c r="X89">
        <v>117.26090000000001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2.5619999999999998</v>
      </c>
      <c r="AQ89">
        <v>45.36</v>
      </c>
      <c r="AR89">
        <v>12.144</v>
      </c>
      <c r="AS89">
        <v>7.3986000000000001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1876.314975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251</v>
      </c>
      <c r="L90">
        <v>243.42500000000001</v>
      </c>
      <c r="M90">
        <v>92</v>
      </c>
      <c r="N90">
        <v>118.125</v>
      </c>
      <c r="O90">
        <v>123.66562500000001</v>
      </c>
      <c r="P90">
        <v>123.375</v>
      </c>
      <c r="Q90">
        <v>8</v>
      </c>
      <c r="R90">
        <v>33.617699999999999</v>
      </c>
      <c r="S90">
        <v>8.7899999999999991</v>
      </c>
      <c r="T90">
        <v>0</v>
      </c>
      <c r="U90">
        <v>418.77</v>
      </c>
      <c r="V90">
        <v>14.1846</v>
      </c>
      <c r="W90">
        <v>36.3673</v>
      </c>
      <c r="X90">
        <v>117.26090000000001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2.5619999999999998</v>
      </c>
      <c r="AQ90">
        <v>30.24</v>
      </c>
      <c r="AR90">
        <v>12.144</v>
      </c>
      <c r="AS90">
        <v>7.3986000000000001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1850.1949750000001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251</v>
      </c>
      <c r="L91">
        <v>243.42500000000001</v>
      </c>
      <c r="M91">
        <v>92</v>
      </c>
      <c r="N91">
        <v>118.125</v>
      </c>
      <c r="O91">
        <v>123.66562500000001</v>
      </c>
      <c r="P91">
        <v>123.375</v>
      </c>
      <c r="Q91">
        <v>8</v>
      </c>
      <c r="R91">
        <v>33.617699999999999</v>
      </c>
      <c r="S91">
        <v>8.7899999999999991</v>
      </c>
      <c r="T91">
        <v>0</v>
      </c>
      <c r="U91">
        <v>418.77</v>
      </c>
      <c r="V91">
        <v>14.1846</v>
      </c>
      <c r="W91">
        <v>36.3673</v>
      </c>
      <c r="X91">
        <v>117.26090000000001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2.5619999999999998</v>
      </c>
      <c r="AQ91">
        <v>30.24</v>
      </c>
      <c r="AR91">
        <v>12.144</v>
      </c>
      <c r="AS91">
        <v>9.4163999999999994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1848.2127750000002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251</v>
      </c>
      <c r="L92">
        <v>243.42500000000001</v>
      </c>
      <c r="M92">
        <v>92</v>
      </c>
      <c r="N92">
        <v>118.125</v>
      </c>
      <c r="O92">
        <v>123.66562500000001</v>
      </c>
      <c r="P92">
        <v>123.375</v>
      </c>
      <c r="Q92">
        <v>8</v>
      </c>
      <c r="R92">
        <v>33.617699999999999</v>
      </c>
      <c r="S92">
        <v>8.7899999999999991</v>
      </c>
      <c r="T92">
        <v>0</v>
      </c>
      <c r="U92">
        <v>418.77</v>
      </c>
      <c r="V92">
        <v>14.1846</v>
      </c>
      <c r="W92">
        <v>36.3673</v>
      </c>
      <c r="X92">
        <v>117.26090000000001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2.5619999999999998</v>
      </c>
      <c r="AQ92">
        <v>30.24</v>
      </c>
      <c r="AR92">
        <v>12.144</v>
      </c>
      <c r="AS92">
        <v>9.4163999999999994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1828.2727750000001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221</v>
      </c>
      <c r="L93">
        <v>243.42500000000001</v>
      </c>
      <c r="M93">
        <v>92</v>
      </c>
      <c r="N93">
        <v>118.125</v>
      </c>
      <c r="O93">
        <v>123.66562500000001</v>
      </c>
      <c r="P93">
        <v>123.375</v>
      </c>
      <c r="Q93">
        <v>8</v>
      </c>
      <c r="R93">
        <v>33.617699999999999</v>
      </c>
      <c r="S93">
        <v>8.7899999999999991</v>
      </c>
      <c r="T93">
        <v>0</v>
      </c>
      <c r="U93">
        <v>418.77</v>
      </c>
      <c r="V93">
        <v>14.1846</v>
      </c>
      <c r="W93">
        <v>36.3673</v>
      </c>
      <c r="X93">
        <v>117.26090000000001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2.5619999999999998</v>
      </c>
      <c r="AQ93">
        <v>30.24</v>
      </c>
      <c r="AR93">
        <v>8.8320000000000007</v>
      </c>
      <c r="AS93">
        <v>6.0533999999999999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1788.5977750000002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201</v>
      </c>
      <c r="L94">
        <v>243.42500000000001</v>
      </c>
      <c r="M94">
        <v>92</v>
      </c>
      <c r="N94">
        <v>118.125</v>
      </c>
      <c r="O94">
        <v>123.66562500000001</v>
      </c>
      <c r="P94">
        <v>123.375</v>
      </c>
      <c r="Q94">
        <v>8</v>
      </c>
      <c r="R94">
        <v>28.617699999999999</v>
      </c>
      <c r="S94">
        <v>8.7899999999999991</v>
      </c>
      <c r="T94">
        <v>0</v>
      </c>
      <c r="U94">
        <v>418.77</v>
      </c>
      <c r="V94">
        <v>9.1045999999999996</v>
      </c>
      <c r="W94">
        <v>36.3673</v>
      </c>
      <c r="X94">
        <v>117.26090000000001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2.5619999999999998</v>
      </c>
      <c r="AQ94">
        <v>15.308999999999999</v>
      </c>
      <c r="AR94">
        <v>8.8320000000000007</v>
      </c>
      <c r="AS94">
        <v>6.0533999999999999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1743.5867750000002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181</v>
      </c>
      <c r="L95">
        <v>243.42500000000001</v>
      </c>
      <c r="M95">
        <v>92</v>
      </c>
      <c r="N95">
        <v>118.125</v>
      </c>
      <c r="O95">
        <v>123.66562500000001</v>
      </c>
      <c r="P95">
        <v>123.375</v>
      </c>
      <c r="Q95">
        <v>8</v>
      </c>
      <c r="R95">
        <v>15</v>
      </c>
      <c r="S95">
        <v>8.7899999999999991</v>
      </c>
      <c r="T95">
        <v>0</v>
      </c>
      <c r="U95">
        <v>418.77</v>
      </c>
      <c r="V95">
        <v>3</v>
      </c>
      <c r="W95">
        <v>36.3673</v>
      </c>
      <c r="X95">
        <v>117.26090000000001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12.782</v>
      </c>
      <c r="AM95">
        <v>0</v>
      </c>
      <c r="AN95">
        <v>0.59302999999999995</v>
      </c>
      <c r="AO95">
        <v>0</v>
      </c>
      <c r="AP95">
        <v>2.5619999999999998</v>
      </c>
      <c r="AQ95">
        <v>14.49</v>
      </c>
      <c r="AR95">
        <v>8.8320000000000007</v>
      </c>
      <c r="AS95">
        <v>6.0533999999999999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1700.6294749999997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181</v>
      </c>
      <c r="L96">
        <v>243.42500000000001</v>
      </c>
      <c r="M96">
        <v>92</v>
      </c>
      <c r="N96">
        <v>118.125</v>
      </c>
      <c r="O96">
        <v>123.66562500000001</v>
      </c>
      <c r="P96">
        <v>123.375</v>
      </c>
      <c r="Q96">
        <v>8</v>
      </c>
      <c r="R96">
        <v>15</v>
      </c>
      <c r="S96">
        <v>8.7899999999999991</v>
      </c>
      <c r="T96">
        <v>0</v>
      </c>
      <c r="U96">
        <v>418.77</v>
      </c>
      <c r="V96">
        <v>3</v>
      </c>
      <c r="W96">
        <v>36.3673</v>
      </c>
      <c r="X96">
        <v>117.26090000000001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12.782</v>
      </c>
      <c r="AM96">
        <v>0</v>
      </c>
      <c r="AN96">
        <v>0.59302999999999995</v>
      </c>
      <c r="AO96">
        <v>0</v>
      </c>
      <c r="AP96">
        <v>2.5619999999999998</v>
      </c>
      <c r="AQ96">
        <v>0</v>
      </c>
      <c r="AR96">
        <v>8.8320000000000007</v>
      </c>
      <c r="AS96">
        <v>6.0533999999999999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1686.1394749999997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181</v>
      </c>
      <c r="L97">
        <v>243.42500000000001</v>
      </c>
      <c r="M97">
        <v>92</v>
      </c>
      <c r="N97">
        <v>118.125</v>
      </c>
      <c r="O97">
        <v>123.66562500000001</v>
      </c>
      <c r="P97">
        <v>123.375</v>
      </c>
      <c r="Q97">
        <v>8</v>
      </c>
      <c r="R97">
        <v>15</v>
      </c>
      <c r="S97">
        <v>8.7899999999999991</v>
      </c>
      <c r="T97">
        <v>0</v>
      </c>
      <c r="U97">
        <v>418.77</v>
      </c>
      <c r="V97">
        <v>3</v>
      </c>
      <c r="W97">
        <v>36.3673</v>
      </c>
      <c r="X97">
        <v>117.26090000000001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0.59302999999999995</v>
      </c>
      <c r="AO97">
        <v>0</v>
      </c>
      <c r="AP97">
        <v>2.5619999999999998</v>
      </c>
      <c r="AQ97">
        <v>0</v>
      </c>
      <c r="AR97">
        <v>8.8320000000000007</v>
      </c>
      <c r="AS97">
        <v>6.0533999999999999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1684.1394749999997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181</v>
      </c>
      <c r="L98">
        <v>243.42500000000001</v>
      </c>
      <c r="M98">
        <v>92</v>
      </c>
      <c r="N98">
        <v>118.125</v>
      </c>
      <c r="O98">
        <v>123.66562500000001</v>
      </c>
      <c r="P98">
        <v>123.375</v>
      </c>
      <c r="Q98">
        <v>8</v>
      </c>
      <c r="R98">
        <v>15</v>
      </c>
      <c r="S98">
        <v>8.7899999999999991</v>
      </c>
      <c r="T98">
        <v>0</v>
      </c>
      <c r="U98">
        <v>418.77</v>
      </c>
      <c r="V98">
        <v>3</v>
      </c>
      <c r="W98">
        <v>36.3673</v>
      </c>
      <c r="X98">
        <v>97.140799999999999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12.782</v>
      </c>
      <c r="AM98">
        <v>0</v>
      </c>
      <c r="AN98">
        <v>0.59302999999999995</v>
      </c>
      <c r="AO98">
        <v>0</v>
      </c>
      <c r="AP98">
        <v>2.5619999999999998</v>
      </c>
      <c r="AQ98">
        <v>0</v>
      </c>
      <c r="AR98">
        <v>8.8320000000000007</v>
      </c>
      <c r="AS98">
        <v>6.0533999999999999</v>
      </c>
      <c r="AT98">
        <v>19.999967999999999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1662.0193749999996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6.1255501132499974</v>
      </c>
      <c r="L99">
        <f t="shared" si="2"/>
        <v>7.0784400837499915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0.22732442424999982</v>
      </c>
      <c r="R99">
        <f t="shared" si="2"/>
        <v>0.75092500325</v>
      </c>
      <c r="S99">
        <f t="shared" si="2"/>
        <v>0.1906848414999999</v>
      </c>
      <c r="T99">
        <f t="shared" si="2"/>
        <v>0</v>
      </c>
      <c r="U99">
        <f t="shared" si="2"/>
        <v>10.050479999999991</v>
      </c>
      <c r="V99">
        <f t="shared" si="2"/>
        <v>0.32703856825000011</v>
      </c>
      <c r="W99">
        <f t="shared" si="2"/>
        <v>0.89842125599999967</v>
      </c>
      <c r="X99">
        <f t="shared" si="2"/>
        <v>2.8867396804999985</v>
      </c>
      <c r="Y99">
        <f t="shared" si="2"/>
        <v>0</v>
      </c>
      <c r="Z99">
        <f t="shared" si="2"/>
        <v>5.271639999999999E-2</v>
      </c>
      <c r="AA99">
        <f t="shared" si="2"/>
        <v>0.1343</v>
      </c>
      <c r="AB99">
        <f t="shared" si="2"/>
        <v>0.17550277999999997</v>
      </c>
      <c r="AC99">
        <f t="shared" si="2"/>
        <v>3.7437960000000006E-2</v>
      </c>
      <c r="AD99">
        <f t="shared" si="2"/>
        <v>0.13454385000000005</v>
      </c>
      <c r="AE99">
        <f t="shared" si="2"/>
        <v>0.51084441199999986</v>
      </c>
      <c r="AF99">
        <f t="shared" si="2"/>
        <v>0.21445500000000034</v>
      </c>
      <c r="AG99">
        <f t="shared" si="2"/>
        <v>0</v>
      </c>
      <c r="AH99">
        <f t="shared" si="2"/>
        <v>0.78127500000000039</v>
      </c>
      <c r="AI99">
        <f t="shared" si="2"/>
        <v>6.5133045000000014E-2</v>
      </c>
      <c r="AJ99">
        <f t="shared" si="2"/>
        <v>0</v>
      </c>
      <c r="AK99">
        <f t="shared" si="2"/>
        <v>1.2974256000000017</v>
      </c>
      <c r="AL99">
        <f t="shared" si="2"/>
        <v>0.34046600000000016</v>
      </c>
      <c r="AM99">
        <f t="shared" si="2"/>
        <v>4.0342578500000004E-2</v>
      </c>
      <c r="AN99">
        <f t="shared" si="2"/>
        <v>1.4232719999999982E-2</v>
      </c>
      <c r="AO99">
        <f t="shared" si="2"/>
        <v>0</v>
      </c>
      <c r="AP99">
        <f t="shared" si="2"/>
        <v>9.4692801000000049E-2</v>
      </c>
      <c r="AQ99">
        <f t="shared" si="2"/>
        <v>0.40949999999999986</v>
      </c>
      <c r="AR99">
        <f t="shared" si="2"/>
        <v>0.26385600000000009</v>
      </c>
      <c r="AS99">
        <f t="shared" si="2"/>
        <v>0.21751884000000021</v>
      </c>
      <c r="AT99">
        <f t="shared" si="2"/>
        <v>0.45958731300000066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1.8474000000000002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46.598809270250008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172.57390000000001</v>
      </c>
      <c r="L3">
        <v>234.68604199999999</v>
      </c>
      <c r="M3">
        <v>88.697199999999995</v>
      </c>
      <c r="N3">
        <v>113.88431199999999</v>
      </c>
      <c r="O3">
        <v>119.226029</v>
      </c>
      <c r="P3">
        <v>118.94583799999999</v>
      </c>
      <c r="Q3">
        <v>11.459917000000001</v>
      </c>
      <c r="R3">
        <v>14.461499999999999</v>
      </c>
      <c r="S3">
        <v>8.4744390000000003</v>
      </c>
      <c r="T3">
        <v>0</v>
      </c>
      <c r="U3">
        <v>403.73615699999999</v>
      </c>
      <c r="V3">
        <v>2.8923000000000001</v>
      </c>
      <c r="W3">
        <v>23.025310999999999</v>
      </c>
      <c r="X3">
        <v>74.235699999999994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0</v>
      </c>
      <c r="AG3">
        <v>0</v>
      </c>
      <c r="AH3">
        <v>0</v>
      </c>
      <c r="AI3">
        <v>0</v>
      </c>
      <c r="AJ3">
        <v>0</v>
      </c>
      <c r="AK3">
        <v>52.118668</v>
      </c>
      <c r="AL3">
        <v>16.804262999999999</v>
      </c>
      <c r="AM3">
        <v>0</v>
      </c>
      <c r="AN3">
        <v>0.57174000000000003</v>
      </c>
      <c r="AO3">
        <v>0</v>
      </c>
      <c r="AP3">
        <v>2.470024</v>
      </c>
      <c r="AQ3">
        <v>0</v>
      </c>
      <c r="AR3">
        <v>38.317189999999997</v>
      </c>
      <c r="AS3">
        <v>23.863095000000001</v>
      </c>
      <c r="AT3">
        <v>19.281969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64.59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1620.202855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172.57390000000001</v>
      </c>
      <c r="L4">
        <v>234.68604199999999</v>
      </c>
      <c r="M4">
        <v>88.697199999999995</v>
      </c>
      <c r="N4">
        <v>113.88431199999999</v>
      </c>
      <c r="O4">
        <v>119.226029</v>
      </c>
      <c r="P4">
        <v>118.94583799999999</v>
      </c>
      <c r="Q4">
        <v>7.7595289999999997</v>
      </c>
      <c r="R4">
        <v>14.461499999999999</v>
      </c>
      <c r="S4">
        <v>8.4744390000000003</v>
      </c>
      <c r="T4">
        <v>0</v>
      </c>
      <c r="U4">
        <v>403.73615699999999</v>
      </c>
      <c r="V4">
        <v>2.8923000000000001</v>
      </c>
      <c r="W4">
        <v>23.025310999999999</v>
      </c>
      <c r="X4">
        <v>54.953699999999998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0</v>
      </c>
      <c r="AG4">
        <v>0</v>
      </c>
      <c r="AH4">
        <v>0</v>
      </c>
      <c r="AI4">
        <v>0</v>
      </c>
      <c r="AJ4">
        <v>0</v>
      </c>
      <c r="AK4">
        <v>52.118668</v>
      </c>
      <c r="AL4">
        <v>68.337335999999993</v>
      </c>
      <c r="AM4">
        <v>0</v>
      </c>
      <c r="AN4">
        <v>0.57174000000000003</v>
      </c>
      <c r="AO4">
        <v>0</v>
      </c>
      <c r="AP4">
        <v>2.470024</v>
      </c>
      <c r="AQ4">
        <v>0</v>
      </c>
      <c r="AR4">
        <v>38.317189999999997</v>
      </c>
      <c r="AS4">
        <v>23.863095000000001</v>
      </c>
      <c r="AT4">
        <v>19.281969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65.56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1649.7235400000002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172.57390000000001</v>
      </c>
      <c r="L5">
        <v>234.68604199999999</v>
      </c>
      <c r="M5">
        <v>88.697199999999995</v>
      </c>
      <c r="N5">
        <v>113.88431199999999</v>
      </c>
      <c r="O5">
        <v>119.226029</v>
      </c>
      <c r="P5">
        <v>118.94583799999999</v>
      </c>
      <c r="Q5">
        <v>8.6768999999999998</v>
      </c>
      <c r="R5">
        <v>15.425599999999999</v>
      </c>
      <c r="S5">
        <v>8.4744390000000003</v>
      </c>
      <c r="T5">
        <v>0</v>
      </c>
      <c r="U5">
        <v>403.73615699999999</v>
      </c>
      <c r="V5">
        <v>2.8923000000000001</v>
      </c>
      <c r="W5">
        <v>23.025310999999999</v>
      </c>
      <c r="X5">
        <v>45.3127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15.887261000000001</v>
      </c>
      <c r="AF5">
        <v>0</v>
      </c>
      <c r="AG5">
        <v>0</v>
      </c>
      <c r="AH5">
        <v>0</v>
      </c>
      <c r="AI5">
        <v>0</v>
      </c>
      <c r="AJ5">
        <v>0</v>
      </c>
      <c r="AK5">
        <v>52.118668</v>
      </c>
      <c r="AL5">
        <v>68.337335999999993</v>
      </c>
      <c r="AM5">
        <v>0</v>
      </c>
      <c r="AN5">
        <v>0.57174000000000003</v>
      </c>
      <c r="AO5">
        <v>0</v>
      </c>
      <c r="AP5">
        <v>2.470024</v>
      </c>
      <c r="AQ5">
        <v>0</v>
      </c>
      <c r="AR5">
        <v>6.3861980000000003</v>
      </c>
      <c r="AS5">
        <v>23.863095000000001</v>
      </c>
      <c r="AT5">
        <v>18.235378000000001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63.63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1607.0564280000003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172.57390000000001</v>
      </c>
      <c r="L6">
        <v>234.68604199999999</v>
      </c>
      <c r="M6">
        <v>88.697199999999995</v>
      </c>
      <c r="N6">
        <v>113.88431199999999</v>
      </c>
      <c r="O6">
        <v>119.226029</v>
      </c>
      <c r="P6">
        <v>118.94583799999999</v>
      </c>
      <c r="Q6">
        <v>8.6768999999999998</v>
      </c>
      <c r="R6">
        <v>15.425599999999999</v>
      </c>
      <c r="S6">
        <v>8.4744390000000003</v>
      </c>
      <c r="T6">
        <v>0</v>
      </c>
      <c r="U6">
        <v>403.73615699999999</v>
      </c>
      <c r="V6">
        <v>2.8923000000000001</v>
      </c>
      <c r="W6">
        <v>23.025310999999999</v>
      </c>
      <c r="X6">
        <v>45.3127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15.887261000000001</v>
      </c>
      <c r="AF6">
        <v>0</v>
      </c>
      <c r="AG6">
        <v>0</v>
      </c>
      <c r="AH6">
        <v>0</v>
      </c>
      <c r="AI6">
        <v>0</v>
      </c>
      <c r="AJ6">
        <v>0</v>
      </c>
      <c r="AK6">
        <v>52.118668</v>
      </c>
      <c r="AL6">
        <v>68.337335999999993</v>
      </c>
      <c r="AM6">
        <v>0</v>
      </c>
      <c r="AN6">
        <v>0.57174000000000003</v>
      </c>
      <c r="AO6">
        <v>0</v>
      </c>
      <c r="AP6">
        <v>2.470024</v>
      </c>
      <c r="AQ6">
        <v>0</v>
      </c>
      <c r="AR6">
        <v>6.3861980000000003</v>
      </c>
      <c r="AS6">
        <v>23.863095000000001</v>
      </c>
      <c r="AT6">
        <v>17.118496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62.67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1604.9795460000003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172.57390000000001</v>
      </c>
      <c r="L7">
        <v>234.68604199999999</v>
      </c>
      <c r="M7">
        <v>88.697199999999995</v>
      </c>
      <c r="N7">
        <v>113.88431199999999</v>
      </c>
      <c r="O7">
        <v>119.226029</v>
      </c>
      <c r="P7">
        <v>118.94583799999999</v>
      </c>
      <c r="Q7">
        <v>8.6768999999999998</v>
      </c>
      <c r="R7">
        <v>15.425599999999999</v>
      </c>
      <c r="S7">
        <v>8.4744390000000003</v>
      </c>
      <c r="T7">
        <v>0</v>
      </c>
      <c r="U7">
        <v>403.73615699999999</v>
      </c>
      <c r="V7">
        <v>2.8923000000000001</v>
      </c>
      <c r="W7">
        <v>14.461499999999999</v>
      </c>
      <c r="X7">
        <v>45.3127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15.887261000000001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52.118668</v>
      </c>
      <c r="AL7">
        <v>68.337335999999993</v>
      </c>
      <c r="AM7">
        <v>0</v>
      </c>
      <c r="AN7">
        <v>0.57174000000000003</v>
      </c>
      <c r="AO7">
        <v>0</v>
      </c>
      <c r="AP7">
        <v>2.470024</v>
      </c>
      <c r="AQ7">
        <v>0</v>
      </c>
      <c r="AR7">
        <v>6.3861980000000003</v>
      </c>
      <c r="AS7">
        <v>23.863095000000001</v>
      </c>
      <c r="AT7">
        <v>12.032069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61.7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1590.3593080000001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172.57390000000001</v>
      </c>
      <c r="L8">
        <v>234.68604199999999</v>
      </c>
      <c r="M8">
        <v>88.697199999999995</v>
      </c>
      <c r="N8">
        <v>113.88431199999999</v>
      </c>
      <c r="O8">
        <v>119.226029</v>
      </c>
      <c r="P8">
        <v>118.94583799999999</v>
      </c>
      <c r="Q8">
        <v>8.6768999999999998</v>
      </c>
      <c r="R8">
        <v>15.425599999999999</v>
      </c>
      <c r="S8">
        <v>8.4744390000000003</v>
      </c>
      <c r="T8">
        <v>0</v>
      </c>
      <c r="U8">
        <v>403.73615699999999</v>
      </c>
      <c r="V8">
        <v>2.8923000000000001</v>
      </c>
      <c r="W8">
        <v>14.461499999999999</v>
      </c>
      <c r="X8">
        <v>45.3127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15.887261000000001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52.118668</v>
      </c>
      <c r="AL8">
        <v>14.563694999999999</v>
      </c>
      <c r="AM8">
        <v>0</v>
      </c>
      <c r="AN8">
        <v>0.57174000000000003</v>
      </c>
      <c r="AO8">
        <v>0</v>
      </c>
      <c r="AP8">
        <v>2.470024</v>
      </c>
      <c r="AQ8">
        <v>0</v>
      </c>
      <c r="AR8">
        <v>6.3861980000000003</v>
      </c>
      <c r="AS8">
        <v>23.863095000000001</v>
      </c>
      <c r="AT8">
        <v>10.067769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60.74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1533.6613669999999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175.46619999999999</v>
      </c>
      <c r="L9">
        <v>234.68604199999999</v>
      </c>
      <c r="M9">
        <v>88.697199999999995</v>
      </c>
      <c r="N9">
        <v>113.88431199999999</v>
      </c>
      <c r="O9">
        <v>119.226029</v>
      </c>
      <c r="P9">
        <v>118.94583799999999</v>
      </c>
      <c r="Q9">
        <v>8.6768999999999998</v>
      </c>
      <c r="R9">
        <v>15.425599999999999</v>
      </c>
      <c r="S9">
        <v>8.4744390000000003</v>
      </c>
      <c r="T9">
        <v>0</v>
      </c>
      <c r="U9">
        <v>403.73615699999999</v>
      </c>
      <c r="V9">
        <v>2.8923000000000001</v>
      </c>
      <c r="W9">
        <v>14.461499999999999</v>
      </c>
      <c r="X9">
        <v>45.3127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15.887261000000001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52.118668</v>
      </c>
      <c r="AL9">
        <v>12.323126</v>
      </c>
      <c r="AM9">
        <v>0</v>
      </c>
      <c r="AN9">
        <v>0.57174000000000003</v>
      </c>
      <c r="AO9">
        <v>0</v>
      </c>
      <c r="AP9">
        <v>2.470024</v>
      </c>
      <c r="AQ9">
        <v>0</v>
      </c>
      <c r="AR9">
        <v>6.3861980000000003</v>
      </c>
      <c r="AS9">
        <v>9.0783509999999996</v>
      </c>
      <c r="AT9">
        <v>11.222772000000001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60.74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1520.6833570000001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175.46619999999999</v>
      </c>
      <c r="L10">
        <v>234.68604199999999</v>
      </c>
      <c r="M10">
        <v>88.697199999999995</v>
      </c>
      <c r="N10">
        <v>113.88431199999999</v>
      </c>
      <c r="O10">
        <v>119.226029</v>
      </c>
      <c r="P10">
        <v>118.94583799999999</v>
      </c>
      <c r="Q10">
        <v>8.6768999999999998</v>
      </c>
      <c r="R10">
        <v>15.425599999999999</v>
      </c>
      <c r="S10">
        <v>8.4744390000000003</v>
      </c>
      <c r="T10">
        <v>0</v>
      </c>
      <c r="U10">
        <v>403.73615699999999</v>
      </c>
      <c r="V10">
        <v>2.8923000000000001</v>
      </c>
      <c r="W10">
        <v>14.461499999999999</v>
      </c>
      <c r="X10">
        <v>45.3127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15.887261000000001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52.118668</v>
      </c>
      <c r="AL10">
        <v>12.323126</v>
      </c>
      <c r="AM10">
        <v>0</v>
      </c>
      <c r="AN10">
        <v>0.57174000000000003</v>
      </c>
      <c r="AO10">
        <v>0</v>
      </c>
      <c r="AP10">
        <v>2.470024</v>
      </c>
      <c r="AQ10">
        <v>0</v>
      </c>
      <c r="AR10">
        <v>6.3861980000000003</v>
      </c>
      <c r="AS10">
        <v>9.0783509999999996</v>
      </c>
      <c r="AT10">
        <v>11.95956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59.77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1520.450145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175.46619999999999</v>
      </c>
      <c r="L11">
        <v>234.68604199999999</v>
      </c>
      <c r="M11">
        <v>88.697199999999995</v>
      </c>
      <c r="N11">
        <v>113.88431199999999</v>
      </c>
      <c r="O11">
        <v>119.226029</v>
      </c>
      <c r="P11">
        <v>118.94583799999999</v>
      </c>
      <c r="Q11">
        <v>8.6768999999999998</v>
      </c>
      <c r="R11">
        <v>15.425599999999999</v>
      </c>
      <c r="S11">
        <v>8.4744390000000003</v>
      </c>
      <c r="T11">
        <v>0</v>
      </c>
      <c r="U11">
        <v>403.73615699999999</v>
      </c>
      <c r="V11">
        <v>2.8923000000000001</v>
      </c>
      <c r="W11">
        <v>14.461499999999999</v>
      </c>
      <c r="X11">
        <v>45.3127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15.887261000000001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52.118668</v>
      </c>
      <c r="AL11">
        <v>12.323126</v>
      </c>
      <c r="AM11">
        <v>0</v>
      </c>
      <c r="AN11">
        <v>0.57174000000000003</v>
      </c>
      <c r="AO11">
        <v>0</v>
      </c>
      <c r="AP11">
        <v>11.494258</v>
      </c>
      <c r="AQ11">
        <v>0</v>
      </c>
      <c r="AR11">
        <v>6.3861980000000003</v>
      </c>
      <c r="AS11">
        <v>9.0783509999999996</v>
      </c>
      <c r="AT11">
        <v>11.813836999999999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58.81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1528.3686559999999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175.46619999999999</v>
      </c>
      <c r="L12">
        <v>234.68604199999999</v>
      </c>
      <c r="M12">
        <v>88.697199999999995</v>
      </c>
      <c r="N12">
        <v>113.88431199999999</v>
      </c>
      <c r="O12">
        <v>119.226029</v>
      </c>
      <c r="P12">
        <v>118.94583799999999</v>
      </c>
      <c r="Q12">
        <v>8.6768999999999998</v>
      </c>
      <c r="R12">
        <v>15.425599999999999</v>
      </c>
      <c r="S12">
        <v>8.4744390000000003</v>
      </c>
      <c r="T12">
        <v>0</v>
      </c>
      <c r="U12">
        <v>403.73615699999999</v>
      </c>
      <c r="V12">
        <v>2.8923000000000001</v>
      </c>
      <c r="W12">
        <v>14.461499999999999</v>
      </c>
      <c r="X12">
        <v>45.3127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15.887261000000001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52.118668</v>
      </c>
      <c r="AL12">
        <v>12.323126</v>
      </c>
      <c r="AM12">
        <v>0</v>
      </c>
      <c r="AN12">
        <v>0.57174000000000003</v>
      </c>
      <c r="AO12">
        <v>0</v>
      </c>
      <c r="AP12">
        <v>11.494258</v>
      </c>
      <c r="AQ12">
        <v>0</v>
      </c>
      <c r="AR12">
        <v>6.3861980000000003</v>
      </c>
      <c r="AS12">
        <v>9.0783509999999996</v>
      </c>
      <c r="AT12">
        <v>13.492336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56.88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1528.1171550000001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175.46619999999999</v>
      </c>
      <c r="L13">
        <v>234.68604199999999</v>
      </c>
      <c r="M13">
        <v>88.697199999999995</v>
      </c>
      <c r="N13">
        <v>113.88431199999999</v>
      </c>
      <c r="O13">
        <v>119.226029</v>
      </c>
      <c r="P13">
        <v>118.94583799999999</v>
      </c>
      <c r="Q13">
        <v>8.6768999999999998</v>
      </c>
      <c r="R13">
        <v>15.425599999999999</v>
      </c>
      <c r="S13">
        <v>8.4744390000000003</v>
      </c>
      <c r="T13">
        <v>0</v>
      </c>
      <c r="U13">
        <v>403.73615699999999</v>
      </c>
      <c r="V13">
        <v>2.8923000000000001</v>
      </c>
      <c r="W13">
        <v>14.461499999999999</v>
      </c>
      <c r="X13">
        <v>45.3127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15.887261000000001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52.118668</v>
      </c>
      <c r="AL13">
        <v>12.323126</v>
      </c>
      <c r="AM13">
        <v>0</v>
      </c>
      <c r="AN13">
        <v>0.57174000000000003</v>
      </c>
      <c r="AO13">
        <v>0</v>
      </c>
      <c r="AP13">
        <v>11.494258</v>
      </c>
      <c r="AQ13">
        <v>0</v>
      </c>
      <c r="AR13">
        <v>6.3861980000000003</v>
      </c>
      <c r="AS13">
        <v>9.0783509999999996</v>
      </c>
      <c r="AT13">
        <v>13.447863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56.88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1528.0726820000002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175.46619999999999</v>
      </c>
      <c r="L14">
        <v>234.68604199999999</v>
      </c>
      <c r="M14">
        <v>88.697199999999995</v>
      </c>
      <c r="N14">
        <v>113.88431199999999</v>
      </c>
      <c r="O14">
        <v>119.226029</v>
      </c>
      <c r="P14">
        <v>118.94583799999999</v>
      </c>
      <c r="Q14">
        <v>8.6768999999999998</v>
      </c>
      <c r="R14">
        <v>15.425599999999999</v>
      </c>
      <c r="S14">
        <v>8.4744390000000003</v>
      </c>
      <c r="T14">
        <v>0</v>
      </c>
      <c r="U14">
        <v>403.73615699999999</v>
      </c>
      <c r="V14">
        <v>2.8923000000000001</v>
      </c>
      <c r="W14">
        <v>14.461499999999999</v>
      </c>
      <c r="X14">
        <v>45.3127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15.887261000000001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52.118668</v>
      </c>
      <c r="AL14">
        <v>12.323126</v>
      </c>
      <c r="AM14">
        <v>0</v>
      </c>
      <c r="AN14">
        <v>0.57174000000000003</v>
      </c>
      <c r="AO14">
        <v>0</v>
      </c>
      <c r="AP14">
        <v>11.494258</v>
      </c>
      <c r="AQ14">
        <v>0</v>
      </c>
      <c r="AR14">
        <v>6.3861980000000003</v>
      </c>
      <c r="AS14">
        <v>9.0783509999999996</v>
      </c>
      <c r="AT14">
        <v>16.162766999999999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56.88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1530.7875860000001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175.46619999999999</v>
      </c>
      <c r="L15">
        <v>234.68604199999999</v>
      </c>
      <c r="M15">
        <v>88.697199999999995</v>
      </c>
      <c r="N15">
        <v>113.88431199999999</v>
      </c>
      <c r="O15">
        <v>119.226029</v>
      </c>
      <c r="P15">
        <v>118.94583799999999</v>
      </c>
      <c r="Q15">
        <v>8.6768999999999998</v>
      </c>
      <c r="R15">
        <v>15.425599999999999</v>
      </c>
      <c r="S15">
        <v>8.4744390000000003</v>
      </c>
      <c r="T15">
        <v>0</v>
      </c>
      <c r="U15">
        <v>403.73615699999999</v>
      </c>
      <c r="V15">
        <v>2.8923000000000001</v>
      </c>
      <c r="W15">
        <v>14.461499999999999</v>
      </c>
      <c r="X15">
        <v>45.3127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15.887261000000001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52.118668</v>
      </c>
      <c r="AL15">
        <v>12.323126</v>
      </c>
      <c r="AM15">
        <v>0</v>
      </c>
      <c r="AN15">
        <v>0.57174000000000003</v>
      </c>
      <c r="AO15">
        <v>0</v>
      </c>
      <c r="AP15">
        <v>2.470024</v>
      </c>
      <c r="AQ15">
        <v>0</v>
      </c>
      <c r="AR15">
        <v>6.3861980000000003</v>
      </c>
      <c r="AS15">
        <v>9.0783509999999996</v>
      </c>
      <c r="AT15">
        <v>13.500908000000001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56.88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1519.1014930000001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175.46619999999999</v>
      </c>
      <c r="L16">
        <v>234.68604199999999</v>
      </c>
      <c r="M16">
        <v>88.697199999999995</v>
      </c>
      <c r="N16">
        <v>113.88431199999999</v>
      </c>
      <c r="O16">
        <v>119.226029</v>
      </c>
      <c r="P16">
        <v>118.94583799999999</v>
      </c>
      <c r="Q16">
        <v>8.6768999999999998</v>
      </c>
      <c r="R16">
        <v>15.425599999999999</v>
      </c>
      <c r="S16">
        <v>8.4744390000000003</v>
      </c>
      <c r="T16">
        <v>0</v>
      </c>
      <c r="U16">
        <v>403.73615699999999</v>
      </c>
      <c r="V16">
        <v>2.8923000000000001</v>
      </c>
      <c r="W16">
        <v>14.461499999999999</v>
      </c>
      <c r="X16">
        <v>45.3127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15.887261000000001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52.118668</v>
      </c>
      <c r="AL16">
        <v>12.323126</v>
      </c>
      <c r="AM16">
        <v>0</v>
      </c>
      <c r="AN16">
        <v>0.57174000000000003</v>
      </c>
      <c r="AO16">
        <v>0</v>
      </c>
      <c r="AP16">
        <v>2.470024</v>
      </c>
      <c r="AQ16">
        <v>0</v>
      </c>
      <c r="AR16">
        <v>6.3861980000000003</v>
      </c>
      <c r="AS16">
        <v>9.0783509999999996</v>
      </c>
      <c r="AT16">
        <v>11.641589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54.95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1515.3121740000001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175.46619999999999</v>
      </c>
      <c r="L17">
        <v>234.68604199999999</v>
      </c>
      <c r="M17">
        <v>88.697199999999995</v>
      </c>
      <c r="N17">
        <v>113.88431199999999</v>
      </c>
      <c r="O17">
        <v>119.226029</v>
      </c>
      <c r="P17">
        <v>118.94583799999999</v>
      </c>
      <c r="Q17">
        <v>8.6768999999999998</v>
      </c>
      <c r="R17">
        <v>15.425599999999999</v>
      </c>
      <c r="S17">
        <v>8.4744390000000003</v>
      </c>
      <c r="T17">
        <v>0</v>
      </c>
      <c r="U17">
        <v>403.73615699999999</v>
      </c>
      <c r="V17">
        <v>2.8923000000000001</v>
      </c>
      <c r="W17">
        <v>14.461499999999999</v>
      </c>
      <c r="X17">
        <v>45.3127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15.887261000000001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52.118668</v>
      </c>
      <c r="AL17">
        <v>12.323126</v>
      </c>
      <c r="AM17">
        <v>0</v>
      </c>
      <c r="AN17">
        <v>0.57174000000000003</v>
      </c>
      <c r="AO17">
        <v>0</v>
      </c>
      <c r="AP17">
        <v>2.470024</v>
      </c>
      <c r="AQ17">
        <v>0</v>
      </c>
      <c r="AR17">
        <v>6.3861980000000003</v>
      </c>
      <c r="AS17">
        <v>9.0783509999999996</v>
      </c>
      <c r="AT17">
        <v>17.590157999999999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55.92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1530.7861660000001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175.46619999999999</v>
      </c>
      <c r="L18">
        <v>234.68604199999999</v>
      </c>
      <c r="M18">
        <v>88.697199999999995</v>
      </c>
      <c r="N18">
        <v>113.88431199999999</v>
      </c>
      <c r="O18">
        <v>119.226029</v>
      </c>
      <c r="P18">
        <v>118.94583799999999</v>
      </c>
      <c r="Q18">
        <v>8.6768999999999998</v>
      </c>
      <c r="R18">
        <v>15.425599999999999</v>
      </c>
      <c r="S18">
        <v>8.4744390000000003</v>
      </c>
      <c r="T18">
        <v>0</v>
      </c>
      <c r="U18">
        <v>403.73615699999999</v>
      </c>
      <c r="V18">
        <v>2.8923000000000001</v>
      </c>
      <c r="W18">
        <v>14.461499999999999</v>
      </c>
      <c r="X18">
        <v>45.3127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15.887261000000001</v>
      </c>
      <c r="AF18">
        <v>8.5554229999999993</v>
      </c>
      <c r="AG18">
        <v>0</v>
      </c>
      <c r="AH18">
        <v>2.7390080000000001</v>
      </c>
      <c r="AI18">
        <v>0</v>
      </c>
      <c r="AJ18">
        <v>0</v>
      </c>
      <c r="AK18">
        <v>52.118668</v>
      </c>
      <c r="AL18">
        <v>12.323126</v>
      </c>
      <c r="AM18">
        <v>0</v>
      </c>
      <c r="AN18">
        <v>0.57174000000000003</v>
      </c>
      <c r="AO18">
        <v>0</v>
      </c>
      <c r="AP18">
        <v>2.470024</v>
      </c>
      <c r="AQ18">
        <v>0</v>
      </c>
      <c r="AR18">
        <v>6.3861980000000003</v>
      </c>
      <c r="AS18">
        <v>9.0783509999999996</v>
      </c>
      <c r="AT18">
        <v>19.281969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54.95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1534.246985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175.46619999999999</v>
      </c>
      <c r="L19">
        <v>234.68604199999999</v>
      </c>
      <c r="M19">
        <v>88.697199999999995</v>
      </c>
      <c r="N19">
        <v>113.88431199999999</v>
      </c>
      <c r="O19">
        <v>119.226029</v>
      </c>
      <c r="P19">
        <v>118.94583799999999</v>
      </c>
      <c r="Q19">
        <v>8.6768999999999998</v>
      </c>
      <c r="R19">
        <v>15.425599999999999</v>
      </c>
      <c r="S19">
        <v>8.4744390000000003</v>
      </c>
      <c r="T19">
        <v>0</v>
      </c>
      <c r="U19">
        <v>403.73615699999999</v>
      </c>
      <c r="V19">
        <v>2.8923000000000001</v>
      </c>
      <c r="W19">
        <v>14.461499999999999</v>
      </c>
      <c r="X19">
        <v>45.3127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15.887261000000001</v>
      </c>
      <c r="AF19">
        <v>8.5554229999999993</v>
      </c>
      <c r="AG19">
        <v>0</v>
      </c>
      <c r="AH19">
        <v>18.260054</v>
      </c>
      <c r="AI19">
        <v>0</v>
      </c>
      <c r="AJ19">
        <v>0</v>
      </c>
      <c r="AK19">
        <v>52.118668</v>
      </c>
      <c r="AL19">
        <v>12.323126</v>
      </c>
      <c r="AM19">
        <v>0</v>
      </c>
      <c r="AN19">
        <v>0.57174000000000003</v>
      </c>
      <c r="AO19">
        <v>0</v>
      </c>
      <c r="AP19">
        <v>2.470024</v>
      </c>
      <c r="AQ19">
        <v>0</v>
      </c>
      <c r="AR19">
        <v>6.3861980000000003</v>
      </c>
      <c r="AS19">
        <v>9.0783509999999996</v>
      </c>
      <c r="AT19">
        <v>18.924768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54.95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1549.4108300000003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175.46619999999999</v>
      </c>
      <c r="L20">
        <v>234.68604199999999</v>
      </c>
      <c r="M20">
        <v>88.697199999999995</v>
      </c>
      <c r="N20">
        <v>113.88431199999999</v>
      </c>
      <c r="O20">
        <v>119.226029</v>
      </c>
      <c r="P20">
        <v>118.94583799999999</v>
      </c>
      <c r="Q20">
        <v>8.6768999999999998</v>
      </c>
      <c r="R20">
        <v>15.425599999999999</v>
      </c>
      <c r="S20">
        <v>8.4744390000000003</v>
      </c>
      <c r="T20">
        <v>0</v>
      </c>
      <c r="U20">
        <v>403.73615699999999</v>
      </c>
      <c r="V20">
        <v>2.8923000000000001</v>
      </c>
      <c r="W20">
        <v>20.721882999999998</v>
      </c>
      <c r="X20">
        <v>45.3127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15.887261000000001</v>
      </c>
      <c r="AF20">
        <v>8.5554229999999993</v>
      </c>
      <c r="AG20">
        <v>0</v>
      </c>
      <c r="AH20">
        <v>18.260054</v>
      </c>
      <c r="AI20">
        <v>0</v>
      </c>
      <c r="AJ20">
        <v>0</v>
      </c>
      <c r="AK20">
        <v>52.118668</v>
      </c>
      <c r="AL20">
        <v>12.323126</v>
      </c>
      <c r="AM20">
        <v>0</v>
      </c>
      <c r="AN20">
        <v>0.57174000000000003</v>
      </c>
      <c r="AO20">
        <v>0</v>
      </c>
      <c r="AP20">
        <v>2.470024</v>
      </c>
      <c r="AQ20">
        <v>0</v>
      </c>
      <c r="AR20">
        <v>6.3861980000000003</v>
      </c>
      <c r="AS20">
        <v>9.0783509999999996</v>
      </c>
      <c r="AT20">
        <v>19.281969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55.92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1556.9984140000001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174.11645999999999</v>
      </c>
      <c r="L21">
        <v>234.68604199999999</v>
      </c>
      <c r="M21">
        <v>88.697199999999995</v>
      </c>
      <c r="N21">
        <v>113.88431199999999</v>
      </c>
      <c r="O21">
        <v>119.226029</v>
      </c>
      <c r="P21">
        <v>118.94583799999999</v>
      </c>
      <c r="Q21">
        <v>8.5708490000000008</v>
      </c>
      <c r="R21">
        <v>15.425599999999999</v>
      </c>
      <c r="S21">
        <v>8.4744390000000003</v>
      </c>
      <c r="T21">
        <v>0</v>
      </c>
      <c r="U21">
        <v>403.73615699999999</v>
      </c>
      <c r="V21">
        <v>2.8923000000000001</v>
      </c>
      <c r="W21">
        <v>20.721882999999998</v>
      </c>
      <c r="X21">
        <v>44.724598999999998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15.887261000000001</v>
      </c>
      <c r="AF21">
        <v>8.5554229999999993</v>
      </c>
      <c r="AG21">
        <v>0</v>
      </c>
      <c r="AH21">
        <v>18.260054</v>
      </c>
      <c r="AI21">
        <v>0</v>
      </c>
      <c r="AJ21">
        <v>0</v>
      </c>
      <c r="AK21">
        <v>52.118668</v>
      </c>
      <c r="AL21">
        <v>12.323126</v>
      </c>
      <c r="AM21">
        <v>0</v>
      </c>
      <c r="AN21">
        <v>0.57174000000000003</v>
      </c>
      <c r="AO21">
        <v>0</v>
      </c>
      <c r="AP21">
        <v>2.470024</v>
      </c>
      <c r="AQ21">
        <v>0</v>
      </c>
      <c r="AR21">
        <v>6.3861980000000003</v>
      </c>
      <c r="AS21">
        <v>9.0783509999999996</v>
      </c>
      <c r="AT21">
        <v>19.281969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56.88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1555.914522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174.11645999999999</v>
      </c>
      <c r="L22">
        <v>234.68604199999999</v>
      </c>
      <c r="M22">
        <v>88.697199999999995</v>
      </c>
      <c r="N22">
        <v>113.88431199999999</v>
      </c>
      <c r="O22">
        <v>119.226029</v>
      </c>
      <c r="P22">
        <v>118.94583799999999</v>
      </c>
      <c r="Q22">
        <v>8.5708490000000008</v>
      </c>
      <c r="R22">
        <v>15.425599999999999</v>
      </c>
      <c r="S22">
        <v>8.4744390000000003</v>
      </c>
      <c r="T22">
        <v>0</v>
      </c>
      <c r="U22">
        <v>403.73615699999999</v>
      </c>
      <c r="V22">
        <v>2.8923000000000001</v>
      </c>
      <c r="W22">
        <v>29.285693999999999</v>
      </c>
      <c r="X22">
        <v>81.08081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15.887261000000001</v>
      </c>
      <c r="AF22">
        <v>8.5554229999999993</v>
      </c>
      <c r="AG22">
        <v>0</v>
      </c>
      <c r="AH22">
        <v>18.260054</v>
      </c>
      <c r="AI22">
        <v>0</v>
      </c>
      <c r="AJ22">
        <v>0</v>
      </c>
      <c r="AK22">
        <v>52.118668</v>
      </c>
      <c r="AL22">
        <v>12.323126</v>
      </c>
      <c r="AM22">
        <v>0</v>
      </c>
      <c r="AN22">
        <v>0.57174000000000003</v>
      </c>
      <c r="AO22">
        <v>0</v>
      </c>
      <c r="AP22">
        <v>2.470024</v>
      </c>
      <c r="AQ22">
        <v>0</v>
      </c>
      <c r="AR22">
        <v>6.3861980000000003</v>
      </c>
      <c r="AS22">
        <v>9.0783509999999996</v>
      </c>
      <c r="AT22">
        <v>19.281969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55.92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1599.874544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174.11645999999999</v>
      </c>
      <c r="L23">
        <v>234.68604199999999</v>
      </c>
      <c r="M23">
        <v>88.697199999999995</v>
      </c>
      <c r="N23">
        <v>113.88431199999999</v>
      </c>
      <c r="O23">
        <v>119.226029</v>
      </c>
      <c r="P23">
        <v>118.94583799999999</v>
      </c>
      <c r="Q23">
        <v>8.5708490000000008</v>
      </c>
      <c r="R23">
        <v>15.425599999999999</v>
      </c>
      <c r="S23">
        <v>6.6426489999999996</v>
      </c>
      <c r="T23">
        <v>0</v>
      </c>
      <c r="U23">
        <v>403.73615699999999</v>
      </c>
      <c r="V23">
        <v>2.8923000000000001</v>
      </c>
      <c r="W23">
        <v>40.221708</v>
      </c>
      <c r="X23">
        <v>124.828208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31.774522000000001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52.118668</v>
      </c>
      <c r="AL23">
        <v>12.323126</v>
      </c>
      <c r="AM23">
        <v>0</v>
      </c>
      <c r="AN23">
        <v>0.57174000000000003</v>
      </c>
      <c r="AO23">
        <v>0</v>
      </c>
      <c r="AP23">
        <v>2.470024</v>
      </c>
      <c r="AQ23">
        <v>15.002359999999999</v>
      </c>
      <c r="AR23">
        <v>6.3861980000000003</v>
      </c>
      <c r="AS23">
        <v>9.0783509999999996</v>
      </c>
      <c r="AT23">
        <v>19.281969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58.81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1686.5057869999998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174.11645999999999</v>
      </c>
      <c r="L24">
        <v>234.68604199999999</v>
      </c>
      <c r="M24">
        <v>88.697199999999995</v>
      </c>
      <c r="N24">
        <v>113.88431199999999</v>
      </c>
      <c r="O24">
        <v>119.226029</v>
      </c>
      <c r="P24">
        <v>118.94583799999999</v>
      </c>
      <c r="Q24">
        <v>8.5708490000000008</v>
      </c>
      <c r="R24">
        <v>22.179410000000001</v>
      </c>
      <c r="S24">
        <v>6.6426489999999996</v>
      </c>
      <c r="T24">
        <v>0</v>
      </c>
      <c r="U24">
        <v>403.73615699999999</v>
      </c>
      <c r="V24">
        <v>9.0239759999999993</v>
      </c>
      <c r="W24">
        <v>43.625525000000003</v>
      </c>
      <c r="X24">
        <v>141.974234</v>
      </c>
      <c r="Y24">
        <v>0</v>
      </c>
      <c r="Z24">
        <v>6.2867030000000002</v>
      </c>
      <c r="AA24">
        <v>0</v>
      </c>
      <c r="AB24">
        <v>0</v>
      </c>
      <c r="AC24">
        <v>0</v>
      </c>
      <c r="AD24">
        <v>0</v>
      </c>
      <c r="AE24">
        <v>31.774522000000001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52.118668</v>
      </c>
      <c r="AL24">
        <v>12.323126</v>
      </c>
      <c r="AM24">
        <v>0</v>
      </c>
      <c r="AN24">
        <v>0.57174000000000003</v>
      </c>
      <c r="AO24">
        <v>0</v>
      </c>
      <c r="AP24">
        <v>2.470024</v>
      </c>
      <c r="AQ24">
        <v>30.004719999999999</v>
      </c>
      <c r="AR24">
        <v>6.3861980000000003</v>
      </c>
      <c r="AS24">
        <v>9.0783509999999996</v>
      </c>
      <c r="AT24">
        <v>19.281969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60.74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1761.4202329999996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175.73557</v>
      </c>
      <c r="L25">
        <v>234.68604199999999</v>
      </c>
      <c r="M25">
        <v>88.697199999999995</v>
      </c>
      <c r="N25">
        <v>113.88431199999999</v>
      </c>
      <c r="O25">
        <v>119.226029</v>
      </c>
      <c r="P25">
        <v>118.94583799999999</v>
      </c>
      <c r="Q25">
        <v>8.5708490000000008</v>
      </c>
      <c r="R25">
        <v>36.272334000000001</v>
      </c>
      <c r="S25">
        <v>6.6426489999999996</v>
      </c>
      <c r="T25">
        <v>0</v>
      </c>
      <c r="U25">
        <v>403.73615699999999</v>
      </c>
      <c r="V25">
        <v>14.909421</v>
      </c>
      <c r="W25">
        <v>43.625525000000003</v>
      </c>
      <c r="X25">
        <v>141.974234</v>
      </c>
      <c r="Y25">
        <v>0</v>
      </c>
      <c r="Z25">
        <v>6.2867030000000002</v>
      </c>
      <c r="AA25">
        <v>0</v>
      </c>
      <c r="AB25">
        <v>12.697236</v>
      </c>
      <c r="AC25">
        <v>0</v>
      </c>
      <c r="AD25">
        <v>0</v>
      </c>
      <c r="AE25">
        <v>31.774522000000001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52.118668</v>
      </c>
      <c r="AL25">
        <v>12.323126</v>
      </c>
      <c r="AM25">
        <v>0</v>
      </c>
      <c r="AN25">
        <v>0.57174000000000003</v>
      </c>
      <c r="AO25">
        <v>0</v>
      </c>
      <c r="AP25">
        <v>2.470024</v>
      </c>
      <c r="AQ25">
        <v>30.004719999999999</v>
      </c>
      <c r="AR25">
        <v>6.3861980000000003</v>
      </c>
      <c r="AS25">
        <v>9.0783509999999996</v>
      </c>
      <c r="AT25">
        <v>19.281969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61.7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1814.9350019999999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200.80216999999999</v>
      </c>
      <c r="L26">
        <v>234.68604199999999</v>
      </c>
      <c r="M26">
        <v>88.697199999999995</v>
      </c>
      <c r="N26">
        <v>113.88431199999999</v>
      </c>
      <c r="O26">
        <v>119.226029</v>
      </c>
      <c r="P26">
        <v>118.94583799999999</v>
      </c>
      <c r="Q26">
        <v>8.5708490000000008</v>
      </c>
      <c r="R26">
        <v>40.868295000000003</v>
      </c>
      <c r="S26">
        <v>6.6426489999999996</v>
      </c>
      <c r="T26">
        <v>0</v>
      </c>
      <c r="U26">
        <v>403.73615699999999</v>
      </c>
      <c r="V26">
        <v>19.985793000000001</v>
      </c>
      <c r="W26">
        <v>43.625525000000003</v>
      </c>
      <c r="X26">
        <v>141.974234</v>
      </c>
      <c r="Y26">
        <v>0</v>
      </c>
      <c r="Z26">
        <v>6.2867030000000002</v>
      </c>
      <c r="AA26">
        <v>0</v>
      </c>
      <c r="AB26">
        <v>12.697236</v>
      </c>
      <c r="AC26">
        <v>0</v>
      </c>
      <c r="AD26">
        <v>8.808052</v>
      </c>
      <c r="AE26">
        <v>47.661783999999997</v>
      </c>
      <c r="AF26">
        <v>8.5554229999999993</v>
      </c>
      <c r="AG26">
        <v>0</v>
      </c>
      <c r="AH26">
        <v>70.301208000000003</v>
      </c>
      <c r="AI26">
        <v>3.6818979999999999</v>
      </c>
      <c r="AJ26">
        <v>0</v>
      </c>
      <c r="AK26">
        <v>52.118668</v>
      </c>
      <c r="AL26">
        <v>12.323126</v>
      </c>
      <c r="AM26">
        <v>5.012067</v>
      </c>
      <c r="AN26">
        <v>0.57174000000000003</v>
      </c>
      <c r="AO26">
        <v>0</v>
      </c>
      <c r="AP26">
        <v>2.470024</v>
      </c>
      <c r="AQ26">
        <v>45.007080000000002</v>
      </c>
      <c r="AR26">
        <v>6.3861980000000003</v>
      </c>
      <c r="AS26">
        <v>9.0783509999999996</v>
      </c>
      <c r="AT26">
        <v>19.281969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64.59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1916.4766199999999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226.25441000000001</v>
      </c>
      <c r="L27">
        <v>234.68604199999999</v>
      </c>
      <c r="M27">
        <v>88.697199999999995</v>
      </c>
      <c r="N27">
        <v>113.88431199999999</v>
      </c>
      <c r="O27">
        <v>119.226029</v>
      </c>
      <c r="P27">
        <v>118.94583799999999</v>
      </c>
      <c r="Q27">
        <v>8.5708490000000008</v>
      </c>
      <c r="R27">
        <v>40.868295000000003</v>
      </c>
      <c r="S27">
        <v>6.6426489999999996</v>
      </c>
      <c r="T27">
        <v>0</v>
      </c>
      <c r="U27">
        <v>403.73615699999999</v>
      </c>
      <c r="V27">
        <v>19.985793000000001</v>
      </c>
      <c r="W27">
        <v>43.625525000000003</v>
      </c>
      <c r="X27">
        <v>141.974234</v>
      </c>
      <c r="Y27">
        <v>0</v>
      </c>
      <c r="Z27">
        <v>6.2867030000000002</v>
      </c>
      <c r="AA27">
        <v>6.7785869999999999</v>
      </c>
      <c r="AB27">
        <v>25.394470999999999</v>
      </c>
      <c r="AC27">
        <v>0</v>
      </c>
      <c r="AD27">
        <v>17.616105000000001</v>
      </c>
      <c r="AE27">
        <v>47.661783999999997</v>
      </c>
      <c r="AF27">
        <v>17.110847</v>
      </c>
      <c r="AG27">
        <v>0</v>
      </c>
      <c r="AH27">
        <v>100.430297</v>
      </c>
      <c r="AI27">
        <v>15.763432</v>
      </c>
      <c r="AJ27">
        <v>0</v>
      </c>
      <c r="AK27">
        <v>52.118668</v>
      </c>
      <c r="AL27">
        <v>12.323126</v>
      </c>
      <c r="AM27">
        <v>5.012067</v>
      </c>
      <c r="AN27">
        <v>0.57174000000000003</v>
      </c>
      <c r="AO27">
        <v>0</v>
      </c>
      <c r="AP27">
        <v>2.470024</v>
      </c>
      <c r="AQ27">
        <v>45.007080000000002</v>
      </c>
      <c r="AR27">
        <v>6.3861980000000003</v>
      </c>
      <c r="AS27">
        <v>9.0783509999999996</v>
      </c>
      <c r="AT27">
        <v>19.281969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67.489999999999995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2023.878782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289.23</v>
      </c>
      <c r="L28">
        <v>234.68604199999999</v>
      </c>
      <c r="M28">
        <v>88.697199999999995</v>
      </c>
      <c r="N28">
        <v>113.88431199999999</v>
      </c>
      <c r="O28">
        <v>119.226029</v>
      </c>
      <c r="P28">
        <v>118.94583799999999</v>
      </c>
      <c r="Q28">
        <v>8.5708490000000008</v>
      </c>
      <c r="R28">
        <v>34.114485999999999</v>
      </c>
      <c r="S28">
        <v>6.6426489999999996</v>
      </c>
      <c r="T28">
        <v>0</v>
      </c>
      <c r="U28">
        <v>403.73615699999999</v>
      </c>
      <c r="V28">
        <v>13.854117</v>
      </c>
      <c r="W28">
        <v>43.625525000000003</v>
      </c>
      <c r="X28">
        <v>141.974234</v>
      </c>
      <c r="Y28">
        <v>0</v>
      </c>
      <c r="Z28">
        <v>12.573407</v>
      </c>
      <c r="AA28">
        <v>25.134087000000001</v>
      </c>
      <c r="AB28">
        <v>38.091707</v>
      </c>
      <c r="AC28">
        <v>9.330406</v>
      </c>
      <c r="AD28">
        <v>26.424157000000001</v>
      </c>
      <c r="AE28">
        <v>47.661783999999997</v>
      </c>
      <c r="AF28">
        <v>19.012052000000001</v>
      </c>
      <c r="AG28">
        <v>0</v>
      </c>
      <c r="AH28">
        <v>127.82037800000001</v>
      </c>
      <c r="AI28">
        <v>15.763432</v>
      </c>
      <c r="AJ28">
        <v>0</v>
      </c>
      <c r="AK28">
        <v>52.118668</v>
      </c>
      <c r="AL28">
        <v>12.323126</v>
      </c>
      <c r="AM28">
        <v>10.157788</v>
      </c>
      <c r="AN28">
        <v>0.57174000000000003</v>
      </c>
      <c r="AO28">
        <v>0</v>
      </c>
      <c r="AP28">
        <v>2.470024</v>
      </c>
      <c r="AQ28">
        <v>45.007080000000002</v>
      </c>
      <c r="AR28">
        <v>6.3861980000000003</v>
      </c>
      <c r="AS28">
        <v>9.0783509999999996</v>
      </c>
      <c r="AT28">
        <v>19.281969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70.38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2166.7737920000004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329.298092</v>
      </c>
      <c r="L29">
        <v>278.07054199999999</v>
      </c>
      <c r="M29">
        <v>88.697199999999995</v>
      </c>
      <c r="N29">
        <v>113.88431199999999</v>
      </c>
      <c r="O29">
        <v>119.226029</v>
      </c>
      <c r="P29">
        <v>118.94583799999999</v>
      </c>
      <c r="Q29">
        <v>8.5708490000000008</v>
      </c>
      <c r="R29">
        <v>37.526502999999998</v>
      </c>
      <c r="S29">
        <v>6.6426489999999996</v>
      </c>
      <c r="T29">
        <v>0</v>
      </c>
      <c r="U29">
        <v>403.73615699999999</v>
      </c>
      <c r="V29">
        <v>19.277446999999999</v>
      </c>
      <c r="W29">
        <v>43.625525000000003</v>
      </c>
      <c r="X29">
        <v>141.974234</v>
      </c>
      <c r="Y29">
        <v>0</v>
      </c>
      <c r="Z29">
        <v>12.573407</v>
      </c>
      <c r="AA29">
        <v>26.657364999999999</v>
      </c>
      <c r="AB29">
        <v>38.091707</v>
      </c>
      <c r="AC29">
        <v>9.330406</v>
      </c>
      <c r="AD29">
        <v>26.424157000000001</v>
      </c>
      <c r="AE29">
        <v>47.661783999999997</v>
      </c>
      <c r="AF29">
        <v>19.012052000000001</v>
      </c>
      <c r="AG29">
        <v>0</v>
      </c>
      <c r="AH29">
        <v>127.82037800000001</v>
      </c>
      <c r="AI29">
        <v>15.763432</v>
      </c>
      <c r="AJ29">
        <v>0</v>
      </c>
      <c r="AK29">
        <v>52.118668</v>
      </c>
      <c r="AL29">
        <v>16.804262999999999</v>
      </c>
      <c r="AM29">
        <v>10.157788</v>
      </c>
      <c r="AN29">
        <v>0.57174000000000003</v>
      </c>
      <c r="AO29">
        <v>0</v>
      </c>
      <c r="AP29">
        <v>2.470024</v>
      </c>
      <c r="AQ29">
        <v>45.007080000000002</v>
      </c>
      <c r="AR29">
        <v>8.5149310000000007</v>
      </c>
      <c r="AS29">
        <v>5.1876290000000003</v>
      </c>
      <c r="AT29">
        <v>19.281969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75.2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2268.1241569999997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329.298092</v>
      </c>
      <c r="L30">
        <v>282.89104200000003</v>
      </c>
      <c r="M30">
        <v>88.697199999999995</v>
      </c>
      <c r="N30">
        <v>113.88431199999999</v>
      </c>
      <c r="O30">
        <v>119.226029</v>
      </c>
      <c r="P30">
        <v>118.94583799999999</v>
      </c>
      <c r="Q30">
        <v>8.5708490000000008</v>
      </c>
      <c r="R30">
        <v>40.868295000000003</v>
      </c>
      <c r="S30">
        <v>6.6426489999999996</v>
      </c>
      <c r="T30">
        <v>0</v>
      </c>
      <c r="U30">
        <v>403.73615699999999</v>
      </c>
      <c r="V30">
        <v>19.985793000000001</v>
      </c>
      <c r="W30">
        <v>43.625525000000003</v>
      </c>
      <c r="X30">
        <v>141.974234</v>
      </c>
      <c r="Y30">
        <v>0</v>
      </c>
      <c r="Z30">
        <v>12.573407</v>
      </c>
      <c r="AA30">
        <v>26.657364999999999</v>
      </c>
      <c r="AB30">
        <v>38.091707</v>
      </c>
      <c r="AC30">
        <v>9.330406</v>
      </c>
      <c r="AD30">
        <v>26.424157000000001</v>
      </c>
      <c r="AE30">
        <v>47.661783999999997</v>
      </c>
      <c r="AF30">
        <v>19.012052000000001</v>
      </c>
      <c r="AG30">
        <v>0</v>
      </c>
      <c r="AH30">
        <v>127.82037800000001</v>
      </c>
      <c r="AI30">
        <v>15.763432</v>
      </c>
      <c r="AJ30">
        <v>0</v>
      </c>
      <c r="AK30">
        <v>52.118668</v>
      </c>
      <c r="AL30">
        <v>68.337335999999993</v>
      </c>
      <c r="AM30">
        <v>10.157788</v>
      </c>
      <c r="AN30">
        <v>0.57174000000000003</v>
      </c>
      <c r="AO30">
        <v>0</v>
      </c>
      <c r="AP30">
        <v>2.470024</v>
      </c>
      <c r="AQ30">
        <v>45.007080000000002</v>
      </c>
      <c r="AR30">
        <v>8.5149310000000007</v>
      </c>
      <c r="AS30">
        <v>5.1876290000000003</v>
      </c>
      <c r="AT30">
        <v>19.281969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78.09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2331.417868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329.298092</v>
      </c>
      <c r="L31">
        <v>305.06534199999999</v>
      </c>
      <c r="M31">
        <v>88.697199999999995</v>
      </c>
      <c r="N31">
        <v>113.88431199999999</v>
      </c>
      <c r="O31">
        <v>119.226029</v>
      </c>
      <c r="P31">
        <v>118.94583799999999</v>
      </c>
      <c r="Q31">
        <v>8.5708490000000008</v>
      </c>
      <c r="R31">
        <v>40.868295000000003</v>
      </c>
      <c r="S31">
        <v>6.6426489999999996</v>
      </c>
      <c r="T31">
        <v>0</v>
      </c>
      <c r="U31">
        <v>403.73615699999999</v>
      </c>
      <c r="V31">
        <v>19.985793000000001</v>
      </c>
      <c r="W31">
        <v>43.625525000000003</v>
      </c>
      <c r="X31">
        <v>141.974234</v>
      </c>
      <c r="Y31">
        <v>0</v>
      </c>
      <c r="Z31">
        <v>12.573407</v>
      </c>
      <c r="AA31">
        <v>38.081949999999999</v>
      </c>
      <c r="AB31">
        <v>38.091707</v>
      </c>
      <c r="AC31">
        <v>14.732219000000001</v>
      </c>
      <c r="AD31">
        <v>26.424157000000001</v>
      </c>
      <c r="AE31">
        <v>47.661783999999997</v>
      </c>
      <c r="AF31">
        <v>19.012052000000001</v>
      </c>
      <c r="AG31">
        <v>0</v>
      </c>
      <c r="AH31">
        <v>127.82037800000001</v>
      </c>
      <c r="AI31">
        <v>15.763432</v>
      </c>
      <c r="AJ31">
        <v>0</v>
      </c>
      <c r="AK31">
        <v>52.118668</v>
      </c>
      <c r="AL31">
        <v>68.337335999999993</v>
      </c>
      <c r="AM31">
        <v>10.157788</v>
      </c>
      <c r="AN31">
        <v>0.57174000000000003</v>
      </c>
      <c r="AO31">
        <v>0</v>
      </c>
      <c r="AP31">
        <v>2.470024</v>
      </c>
      <c r="AQ31">
        <v>45.007080000000002</v>
      </c>
      <c r="AR31">
        <v>8.5149310000000007</v>
      </c>
      <c r="AS31">
        <v>5.1876290000000003</v>
      </c>
      <c r="AT31">
        <v>19.281969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81.95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2374.2785660000004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293.55225300000001</v>
      </c>
      <c r="L32">
        <v>387.97794199999998</v>
      </c>
      <c r="M32">
        <v>88.697199999999995</v>
      </c>
      <c r="N32">
        <v>113.88431199999999</v>
      </c>
      <c r="O32">
        <v>119.226029</v>
      </c>
      <c r="P32">
        <v>118.94583799999999</v>
      </c>
      <c r="Q32">
        <v>11.643031000000001</v>
      </c>
      <c r="R32">
        <v>40.868295000000003</v>
      </c>
      <c r="S32">
        <v>6.6426489999999996</v>
      </c>
      <c r="T32">
        <v>0</v>
      </c>
      <c r="U32">
        <v>403.73615699999999</v>
      </c>
      <c r="V32">
        <v>19.985793000000001</v>
      </c>
      <c r="W32">
        <v>43.625525000000003</v>
      </c>
      <c r="X32">
        <v>141.974234</v>
      </c>
      <c r="Y32">
        <v>0</v>
      </c>
      <c r="Z32">
        <v>12.573407</v>
      </c>
      <c r="AA32">
        <v>38.081949999999999</v>
      </c>
      <c r="AB32">
        <v>38.091707</v>
      </c>
      <c r="AC32">
        <v>14.732219000000001</v>
      </c>
      <c r="AD32">
        <v>26.424157000000001</v>
      </c>
      <c r="AE32">
        <v>47.661783999999997</v>
      </c>
      <c r="AF32">
        <v>19.012052000000001</v>
      </c>
      <c r="AG32">
        <v>0</v>
      </c>
      <c r="AH32">
        <v>127.82037800000001</v>
      </c>
      <c r="AI32">
        <v>15.763432</v>
      </c>
      <c r="AJ32">
        <v>0</v>
      </c>
      <c r="AK32">
        <v>52.118668</v>
      </c>
      <c r="AL32">
        <v>68.337335999999993</v>
      </c>
      <c r="AM32">
        <v>10.157788</v>
      </c>
      <c r="AN32">
        <v>0.57174000000000003</v>
      </c>
      <c r="AO32">
        <v>0</v>
      </c>
      <c r="AP32">
        <v>2.470024</v>
      </c>
      <c r="AQ32">
        <v>45.007080000000002</v>
      </c>
      <c r="AR32">
        <v>8.5149310000000007</v>
      </c>
      <c r="AS32">
        <v>5.1876290000000003</v>
      </c>
      <c r="AT32">
        <v>19.281969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86.77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2429.3375090000004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308.01375300000001</v>
      </c>
      <c r="L33">
        <v>364.95058999999998</v>
      </c>
      <c r="M33">
        <v>88.697199999999995</v>
      </c>
      <c r="N33">
        <v>113.88431199999999</v>
      </c>
      <c r="O33">
        <v>119.226029</v>
      </c>
      <c r="P33">
        <v>118.94583799999999</v>
      </c>
      <c r="Q33">
        <v>11.759899000000001</v>
      </c>
      <c r="R33">
        <v>40.868295000000003</v>
      </c>
      <c r="S33">
        <v>6.6426489999999996</v>
      </c>
      <c r="T33">
        <v>0</v>
      </c>
      <c r="U33">
        <v>403.73615699999999</v>
      </c>
      <c r="V33">
        <v>19.985793000000001</v>
      </c>
      <c r="W33">
        <v>43.625525000000003</v>
      </c>
      <c r="X33">
        <v>141.974234</v>
      </c>
      <c r="Y33">
        <v>0</v>
      </c>
      <c r="Z33">
        <v>12.573407</v>
      </c>
      <c r="AA33">
        <v>38.081949999999999</v>
      </c>
      <c r="AB33">
        <v>38.091707</v>
      </c>
      <c r="AC33">
        <v>14.732219000000001</v>
      </c>
      <c r="AD33">
        <v>26.424157000000001</v>
      </c>
      <c r="AE33">
        <v>47.661783999999997</v>
      </c>
      <c r="AF33">
        <v>19.012052000000001</v>
      </c>
      <c r="AG33">
        <v>0</v>
      </c>
      <c r="AH33">
        <v>127.82037800000001</v>
      </c>
      <c r="AI33">
        <v>3.6818979999999999</v>
      </c>
      <c r="AJ33">
        <v>0</v>
      </c>
      <c r="AK33">
        <v>52.118668</v>
      </c>
      <c r="AL33">
        <v>68.337335999999993</v>
      </c>
      <c r="AM33">
        <v>10.157788</v>
      </c>
      <c r="AN33">
        <v>0.57174000000000003</v>
      </c>
      <c r="AO33">
        <v>0</v>
      </c>
      <c r="AP33">
        <v>3.0875300000000001</v>
      </c>
      <c r="AQ33">
        <v>45.007080000000002</v>
      </c>
      <c r="AR33">
        <v>38.317189999999997</v>
      </c>
      <c r="AS33">
        <v>5.1876290000000003</v>
      </c>
      <c r="AT33">
        <v>19.281969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88.7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2441.1567559999994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308.01375300000001</v>
      </c>
      <c r="L34">
        <v>333.02424200000002</v>
      </c>
      <c r="M34">
        <v>88.697199999999995</v>
      </c>
      <c r="N34">
        <v>113.88431199999999</v>
      </c>
      <c r="O34">
        <v>119.226029</v>
      </c>
      <c r="P34">
        <v>118.94583799999999</v>
      </c>
      <c r="Q34">
        <v>11.759899000000001</v>
      </c>
      <c r="R34">
        <v>40.868295000000003</v>
      </c>
      <c r="S34">
        <v>6.6426489999999996</v>
      </c>
      <c r="T34">
        <v>0</v>
      </c>
      <c r="U34">
        <v>403.73615699999999</v>
      </c>
      <c r="V34">
        <v>19.985793000000001</v>
      </c>
      <c r="W34">
        <v>43.625525000000003</v>
      </c>
      <c r="X34">
        <v>141.974234</v>
      </c>
      <c r="Y34">
        <v>0</v>
      </c>
      <c r="Z34">
        <v>6.2867030000000002</v>
      </c>
      <c r="AA34">
        <v>37.701129999999999</v>
      </c>
      <c r="AB34">
        <v>25.394470999999999</v>
      </c>
      <c r="AC34">
        <v>0</v>
      </c>
      <c r="AD34">
        <v>17.616105000000001</v>
      </c>
      <c r="AE34">
        <v>47.661783999999997</v>
      </c>
      <c r="AF34">
        <v>17.110847</v>
      </c>
      <c r="AG34">
        <v>0</v>
      </c>
      <c r="AH34">
        <v>109.56032399999999</v>
      </c>
      <c r="AI34">
        <v>0</v>
      </c>
      <c r="AJ34">
        <v>0</v>
      </c>
      <c r="AK34">
        <v>52.118668</v>
      </c>
      <c r="AL34">
        <v>3.3608530000000001</v>
      </c>
      <c r="AM34">
        <v>5.089175</v>
      </c>
      <c r="AN34">
        <v>0.57174000000000003</v>
      </c>
      <c r="AO34">
        <v>0</v>
      </c>
      <c r="AP34">
        <v>3.0875300000000001</v>
      </c>
      <c r="AQ34">
        <v>45.007080000000002</v>
      </c>
      <c r="AR34">
        <v>38.317189999999997</v>
      </c>
      <c r="AS34">
        <v>5.1876290000000003</v>
      </c>
      <c r="AT34">
        <v>19.281969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89.66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2273.3971239999996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303.19325300000003</v>
      </c>
      <c r="L35">
        <v>373.20432199999999</v>
      </c>
      <c r="M35">
        <v>88.697199999999995</v>
      </c>
      <c r="N35">
        <v>113.88431199999999</v>
      </c>
      <c r="O35">
        <v>119.226029</v>
      </c>
      <c r="P35">
        <v>118.94583799999999</v>
      </c>
      <c r="Q35">
        <v>8.5708490000000008</v>
      </c>
      <c r="R35">
        <v>40.868295000000003</v>
      </c>
      <c r="S35">
        <v>6.6426489999999996</v>
      </c>
      <c r="T35">
        <v>0</v>
      </c>
      <c r="U35">
        <v>403.73615699999999</v>
      </c>
      <c r="V35">
        <v>19.985793000000001</v>
      </c>
      <c r="W35">
        <v>43.625525000000003</v>
      </c>
      <c r="X35">
        <v>141.974234</v>
      </c>
      <c r="Y35">
        <v>0</v>
      </c>
      <c r="Z35">
        <v>0</v>
      </c>
      <c r="AA35">
        <v>25.134087000000001</v>
      </c>
      <c r="AB35">
        <v>12.697236</v>
      </c>
      <c r="AC35">
        <v>0</v>
      </c>
      <c r="AD35">
        <v>8.808052</v>
      </c>
      <c r="AE35">
        <v>47.661783999999997</v>
      </c>
      <c r="AF35">
        <v>8.5554229999999993</v>
      </c>
      <c r="AG35">
        <v>0</v>
      </c>
      <c r="AH35">
        <v>73.040216000000001</v>
      </c>
      <c r="AI35">
        <v>0</v>
      </c>
      <c r="AJ35">
        <v>0</v>
      </c>
      <c r="AK35">
        <v>52.118668</v>
      </c>
      <c r="AL35">
        <v>2.2405680000000001</v>
      </c>
      <c r="AM35">
        <v>5.089175</v>
      </c>
      <c r="AN35">
        <v>0.57174000000000003</v>
      </c>
      <c r="AO35">
        <v>0</v>
      </c>
      <c r="AP35">
        <v>3.0875300000000001</v>
      </c>
      <c r="AQ35">
        <v>45.007080000000002</v>
      </c>
      <c r="AR35">
        <v>8.5149310000000007</v>
      </c>
      <c r="AS35">
        <v>5.1876290000000003</v>
      </c>
      <c r="AT35">
        <v>19.281969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89.66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2189.210544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312.83425299999999</v>
      </c>
      <c r="L36">
        <v>371.58824199999998</v>
      </c>
      <c r="M36">
        <v>88.697199999999995</v>
      </c>
      <c r="N36">
        <v>113.88431199999999</v>
      </c>
      <c r="O36">
        <v>119.226029</v>
      </c>
      <c r="P36">
        <v>118.94583799999999</v>
      </c>
      <c r="Q36">
        <v>8.5708490000000008</v>
      </c>
      <c r="R36">
        <v>40.868295000000003</v>
      </c>
      <c r="S36">
        <v>6.6426489999999996</v>
      </c>
      <c r="T36">
        <v>0</v>
      </c>
      <c r="U36">
        <v>403.73615699999999</v>
      </c>
      <c r="V36">
        <v>19.985793000000001</v>
      </c>
      <c r="W36">
        <v>43.625525000000003</v>
      </c>
      <c r="X36">
        <v>141.974234</v>
      </c>
      <c r="Y36">
        <v>0</v>
      </c>
      <c r="Z36">
        <v>0</v>
      </c>
      <c r="AA36">
        <v>12.947863</v>
      </c>
      <c r="AB36">
        <v>12.697236</v>
      </c>
      <c r="AC36">
        <v>0</v>
      </c>
      <c r="AD36">
        <v>0</v>
      </c>
      <c r="AE36">
        <v>47.661783999999997</v>
      </c>
      <c r="AF36">
        <v>8.5554229999999993</v>
      </c>
      <c r="AG36">
        <v>0</v>
      </c>
      <c r="AH36">
        <v>54.780161999999997</v>
      </c>
      <c r="AI36">
        <v>0</v>
      </c>
      <c r="AJ36">
        <v>0</v>
      </c>
      <c r="AK36">
        <v>52.118668</v>
      </c>
      <c r="AL36">
        <v>2.2405680000000001</v>
      </c>
      <c r="AM36">
        <v>0</v>
      </c>
      <c r="AN36">
        <v>0.57174000000000003</v>
      </c>
      <c r="AO36">
        <v>0</v>
      </c>
      <c r="AP36">
        <v>3.0875300000000001</v>
      </c>
      <c r="AQ36">
        <v>45.007080000000002</v>
      </c>
      <c r="AR36">
        <v>8.5149310000000007</v>
      </c>
      <c r="AS36">
        <v>5.1876290000000003</v>
      </c>
      <c r="AT36">
        <v>19.281969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89.66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2152.891959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329.298092</v>
      </c>
      <c r="L37">
        <v>351.34214200000002</v>
      </c>
      <c r="M37">
        <v>88.697199999999995</v>
      </c>
      <c r="N37">
        <v>113.88431199999999</v>
      </c>
      <c r="O37">
        <v>119.226029</v>
      </c>
      <c r="P37">
        <v>118.94583799999999</v>
      </c>
      <c r="Q37">
        <v>8.5708490000000008</v>
      </c>
      <c r="R37">
        <v>40.868295000000003</v>
      </c>
      <c r="S37">
        <v>6.6426489999999996</v>
      </c>
      <c r="T37">
        <v>0</v>
      </c>
      <c r="U37">
        <v>403.73615699999999</v>
      </c>
      <c r="V37">
        <v>19.985793000000001</v>
      </c>
      <c r="W37">
        <v>43.625525000000003</v>
      </c>
      <c r="X37">
        <v>141.974234</v>
      </c>
      <c r="Y37">
        <v>0</v>
      </c>
      <c r="Z37">
        <v>0</v>
      </c>
      <c r="AA37">
        <v>0</v>
      </c>
      <c r="AB37">
        <v>12.697236</v>
      </c>
      <c r="AC37">
        <v>0</v>
      </c>
      <c r="AD37">
        <v>0</v>
      </c>
      <c r="AE37">
        <v>31.774522000000001</v>
      </c>
      <c r="AF37">
        <v>8.5554229999999993</v>
      </c>
      <c r="AG37">
        <v>0</v>
      </c>
      <c r="AH37">
        <v>36.520108</v>
      </c>
      <c r="AI37">
        <v>0</v>
      </c>
      <c r="AJ37">
        <v>0</v>
      </c>
      <c r="AK37">
        <v>52.118668</v>
      </c>
      <c r="AL37">
        <v>2.2405680000000001</v>
      </c>
      <c r="AM37">
        <v>0</v>
      </c>
      <c r="AN37">
        <v>0.57174000000000003</v>
      </c>
      <c r="AO37">
        <v>0</v>
      </c>
      <c r="AP37">
        <v>3.0875300000000001</v>
      </c>
      <c r="AQ37">
        <v>45.007080000000002</v>
      </c>
      <c r="AR37">
        <v>6.3861980000000003</v>
      </c>
      <c r="AS37">
        <v>5.1876290000000003</v>
      </c>
      <c r="AT37">
        <v>19.281969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89.66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2099.8857859999998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329.298092</v>
      </c>
      <c r="L38">
        <v>294.42426499999999</v>
      </c>
      <c r="M38">
        <v>88.697199999999995</v>
      </c>
      <c r="N38">
        <v>113.88431199999999</v>
      </c>
      <c r="O38">
        <v>119.226029</v>
      </c>
      <c r="P38">
        <v>118.94583799999999</v>
      </c>
      <c r="Q38">
        <v>8.5708490000000008</v>
      </c>
      <c r="R38">
        <v>40.868295000000003</v>
      </c>
      <c r="S38">
        <v>6.6426489999999996</v>
      </c>
      <c r="T38">
        <v>0</v>
      </c>
      <c r="U38">
        <v>403.73615699999999</v>
      </c>
      <c r="V38">
        <v>19.985793000000001</v>
      </c>
      <c r="W38">
        <v>43.625525000000003</v>
      </c>
      <c r="X38">
        <v>141.974234</v>
      </c>
      <c r="Y38">
        <v>0</v>
      </c>
      <c r="Z38">
        <v>0</v>
      </c>
      <c r="AA38">
        <v>0</v>
      </c>
      <c r="AB38">
        <v>12.697236</v>
      </c>
      <c r="AC38">
        <v>0</v>
      </c>
      <c r="AD38">
        <v>0</v>
      </c>
      <c r="AE38">
        <v>31.774522000000001</v>
      </c>
      <c r="AF38">
        <v>8.5554229999999993</v>
      </c>
      <c r="AG38">
        <v>0</v>
      </c>
      <c r="AH38">
        <v>18.260054</v>
      </c>
      <c r="AI38">
        <v>0</v>
      </c>
      <c r="AJ38">
        <v>0</v>
      </c>
      <c r="AK38">
        <v>52.118668</v>
      </c>
      <c r="AL38">
        <v>2.2405680000000001</v>
      </c>
      <c r="AM38">
        <v>0</v>
      </c>
      <c r="AN38">
        <v>0.57174000000000003</v>
      </c>
      <c r="AO38">
        <v>0</v>
      </c>
      <c r="AP38">
        <v>3.0875300000000001</v>
      </c>
      <c r="AQ38">
        <v>30.004719999999999</v>
      </c>
      <c r="AR38">
        <v>6.3861980000000003</v>
      </c>
      <c r="AS38">
        <v>5.1876290000000003</v>
      </c>
      <c r="AT38">
        <v>19.281969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89.66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2009.7054949999999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329.298092</v>
      </c>
      <c r="L39">
        <v>300.24484200000001</v>
      </c>
      <c r="M39">
        <v>88.697199999999995</v>
      </c>
      <c r="N39">
        <v>113.88431199999999</v>
      </c>
      <c r="O39">
        <v>119.226029</v>
      </c>
      <c r="P39">
        <v>118.94583799999999</v>
      </c>
      <c r="Q39">
        <v>8.5708490000000008</v>
      </c>
      <c r="R39">
        <v>40.868295000000003</v>
      </c>
      <c r="S39">
        <v>6.6426489999999996</v>
      </c>
      <c r="T39">
        <v>0</v>
      </c>
      <c r="U39">
        <v>403.73615699999999</v>
      </c>
      <c r="V39">
        <v>19.985793000000001</v>
      </c>
      <c r="W39">
        <v>43.625525000000003</v>
      </c>
      <c r="X39">
        <v>141.974234</v>
      </c>
      <c r="Y39">
        <v>0</v>
      </c>
      <c r="Z39">
        <v>0</v>
      </c>
      <c r="AA39">
        <v>0</v>
      </c>
      <c r="AB39">
        <v>12.697236</v>
      </c>
      <c r="AC39">
        <v>0</v>
      </c>
      <c r="AD39">
        <v>0</v>
      </c>
      <c r="AE39">
        <v>31.774522000000001</v>
      </c>
      <c r="AF39">
        <v>8.5554229999999993</v>
      </c>
      <c r="AG39">
        <v>0</v>
      </c>
      <c r="AH39">
        <v>0</v>
      </c>
      <c r="AI39">
        <v>0</v>
      </c>
      <c r="AJ39">
        <v>0</v>
      </c>
      <c r="AK39">
        <v>52.118668</v>
      </c>
      <c r="AL39">
        <v>2.2405680000000001</v>
      </c>
      <c r="AM39">
        <v>0</v>
      </c>
      <c r="AN39">
        <v>0.57174000000000003</v>
      </c>
      <c r="AO39">
        <v>0</v>
      </c>
      <c r="AP39">
        <v>11.494258</v>
      </c>
      <c r="AQ39">
        <v>15.002359999999999</v>
      </c>
      <c r="AR39">
        <v>6.3861980000000003</v>
      </c>
      <c r="AS39">
        <v>5.1876290000000003</v>
      </c>
      <c r="AT39">
        <v>19.281969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73.27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1974.2803859999997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329.298092</v>
      </c>
      <c r="L40">
        <v>312.778142</v>
      </c>
      <c r="M40">
        <v>88.697199999999995</v>
      </c>
      <c r="N40">
        <v>113.88431199999999</v>
      </c>
      <c r="O40">
        <v>119.226029</v>
      </c>
      <c r="P40">
        <v>118.94583799999999</v>
      </c>
      <c r="Q40">
        <v>8.5708490000000008</v>
      </c>
      <c r="R40">
        <v>40.868295000000003</v>
      </c>
      <c r="S40">
        <v>6.6426489999999996</v>
      </c>
      <c r="T40">
        <v>0</v>
      </c>
      <c r="U40">
        <v>403.73615699999999</v>
      </c>
      <c r="V40">
        <v>19.985793000000001</v>
      </c>
      <c r="W40">
        <v>43.625525000000003</v>
      </c>
      <c r="X40">
        <v>141.974234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31.774522000000001</v>
      </c>
      <c r="AF40">
        <v>8.5554229999999993</v>
      </c>
      <c r="AG40">
        <v>0</v>
      </c>
      <c r="AH40">
        <v>0</v>
      </c>
      <c r="AI40">
        <v>0</v>
      </c>
      <c r="AJ40">
        <v>0</v>
      </c>
      <c r="AK40">
        <v>52.118668</v>
      </c>
      <c r="AL40">
        <v>2.2405680000000001</v>
      </c>
      <c r="AM40">
        <v>0</v>
      </c>
      <c r="AN40">
        <v>0.57174000000000003</v>
      </c>
      <c r="AO40">
        <v>0</v>
      </c>
      <c r="AP40">
        <v>11.494258</v>
      </c>
      <c r="AQ40">
        <v>0</v>
      </c>
      <c r="AR40">
        <v>6.3861980000000003</v>
      </c>
      <c r="AS40">
        <v>5.1876290000000003</v>
      </c>
      <c r="AT40">
        <v>19.281969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75.2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1961.0440899999999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321.774449</v>
      </c>
      <c r="L41">
        <v>351.34214200000002</v>
      </c>
      <c r="M41">
        <v>88.697199999999995</v>
      </c>
      <c r="N41">
        <v>113.88431199999999</v>
      </c>
      <c r="O41">
        <v>119.226029</v>
      </c>
      <c r="P41">
        <v>118.94583799999999</v>
      </c>
      <c r="Q41">
        <v>8.5708490000000008</v>
      </c>
      <c r="R41">
        <v>40.868295000000003</v>
      </c>
      <c r="S41">
        <v>6.6426489999999996</v>
      </c>
      <c r="T41">
        <v>0</v>
      </c>
      <c r="U41">
        <v>403.73615699999999</v>
      </c>
      <c r="V41">
        <v>19.985793000000001</v>
      </c>
      <c r="W41">
        <v>43.625525000000003</v>
      </c>
      <c r="X41">
        <v>141.974234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31.774522000000001</v>
      </c>
      <c r="AF41">
        <v>8.5554229999999993</v>
      </c>
      <c r="AG41">
        <v>0</v>
      </c>
      <c r="AH41">
        <v>0</v>
      </c>
      <c r="AI41">
        <v>0</v>
      </c>
      <c r="AJ41">
        <v>0</v>
      </c>
      <c r="AK41">
        <v>52.118668</v>
      </c>
      <c r="AL41">
        <v>2.2405680000000001</v>
      </c>
      <c r="AM41">
        <v>0</v>
      </c>
      <c r="AN41">
        <v>0.57174000000000003</v>
      </c>
      <c r="AO41">
        <v>0</v>
      </c>
      <c r="AP41">
        <v>11.494258</v>
      </c>
      <c r="AQ41">
        <v>0</v>
      </c>
      <c r="AR41">
        <v>38.317189999999997</v>
      </c>
      <c r="AS41">
        <v>5.1876290000000003</v>
      </c>
      <c r="AT41">
        <v>19.281969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79.06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2027.8754389999997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328.57282600000002</v>
      </c>
      <c r="L42">
        <v>336.88064200000002</v>
      </c>
      <c r="M42">
        <v>88.697199999999995</v>
      </c>
      <c r="N42">
        <v>113.88431199999999</v>
      </c>
      <c r="O42">
        <v>119.226029</v>
      </c>
      <c r="P42">
        <v>118.94583799999999</v>
      </c>
      <c r="Q42">
        <v>8.5708490000000008</v>
      </c>
      <c r="R42">
        <v>40.868295000000003</v>
      </c>
      <c r="S42">
        <v>6.6426489999999996</v>
      </c>
      <c r="T42">
        <v>0</v>
      </c>
      <c r="U42">
        <v>403.73615699999999</v>
      </c>
      <c r="V42">
        <v>19.985793000000001</v>
      </c>
      <c r="W42">
        <v>43.625525000000003</v>
      </c>
      <c r="X42">
        <v>141.974234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15.887261000000001</v>
      </c>
      <c r="AF42">
        <v>8.5554229999999993</v>
      </c>
      <c r="AG42">
        <v>0</v>
      </c>
      <c r="AH42">
        <v>0</v>
      </c>
      <c r="AI42">
        <v>0</v>
      </c>
      <c r="AJ42">
        <v>0</v>
      </c>
      <c r="AK42">
        <v>52.118668</v>
      </c>
      <c r="AL42">
        <v>2.2405680000000001</v>
      </c>
      <c r="AM42">
        <v>0</v>
      </c>
      <c r="AN42">
        <v>0.57174000000000003</v>
      </c>
      <c r="AO42">
        <v>0</v>
      </c>
      <c r="AP42">
        <v>3.7050360000000002</v>
      </c>
      <c r="AQ42">
        <v>0</v>
      </c>
      <c r="AR42">
        <v>38.317189999999997</v>
      </c>
      <c r="AS42">
        <v>5.1876290000000003</v>
      </c>
      <c r="AT42">
        <v>19.281969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78.09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1995.5658330000001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329.298092</v>
      </c>
      <c r="L43">
        <v>356.16264200000001</v>
      </c>
      <c r="M43">
        <v>88.697199999999995</v>
      </c>
      <c r="N43">
        <v>113.88431199999999</v>
      </c>
      <c r="O43">
        <v>119.226029</v>
      </c>
      <c r="P43">
        <v>118.94583799999999</v>
      </c>
      <c r="Q43">
        <v>8.5708490000000008</v>
      </c>
      <c r="R43">
        <v>40.868295000000003</v>
      </c>
      <c r="S43">
        <v>6.6426489999999996</v>
      </c>
      <c r="T43">
        <v>0</v>
      </c>
      <c r="U43">
        <v>403.73615699999999</v>
      </c>
      <c r="V43">
        <v>19.985793000000001</v>
      </c>
      <c r="W43">
        <v>43.625525000000003</v>
      </c>
      <c r="X43">
        <v>141.974234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15.887261000000001</v>
      </c>
      <c r="AF43">
        <v>8.5554229999999993</v>
      </c>
      <c r="AG43">
        <v>0</v>
      </c>
      <c r="AH43">
        <v>0</v>
      </c>
      <c r="AI43">
        <v>0</v>
      </c>
      <c r="AJ43">
        <v>0</v>
      </c>
      <c r="AK43">
        <v>52.118668</v>
      </c>
      <c r="AL43">
        <v>2.2405680000000001</v>
      </c>
      <c r="AM43">
        <v>0</v>
      </c>
      <c r="AN43">
        <v>0.57174000000000003</v>
      </c>
      <c r="AO43">
        <v>0</v>
      </c>
      <c r="AP43">
        <v>3.7050360000000002</v>
      </c>
      <c r="AQ43">
        <v>0</v>
      </c>
      <c r="AR43">
        <v>8.5149310000000007</v>
      </c>
      <c r="AS43">
        <v>7.1329900000000004</v>
      </c>
      <c r="AT43">
        <v>19.281969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76.16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1985.7862010000001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303.456549</v>
      </c>
      <c r="L44">
        <v>322.41914200000002</v>
      </c>
      <c r="M44">
        <v>88.697199999999995</v>
      </c>
      <c r="N44">
        <v>113.88431199999999</v>
      </c>
      <c r="O44">
        <v>119.226029</v>
      </c>
      <c r="P44">
        <v>118.94583799999999</v>
      </c>
      <c r="Q44">
        <v>8.5708490000000008</v>
      </c>
      <c r="R44">
        <v>40.868295000000003</v>
      </c>
      <c r="S44">
        <v>6.6426489999999996</v>
      </c>
      <c r="T44">
        <v>0</v>
      </c>
      <c r="U44">
        <v>403.73615699999999</v>
      </c>
      <c r="V44">
        <v>19.985793000000001</v>
      </c>
      <c r="W44">
        <v>43.625525000000003</v>
      </c>
      <c r="X44">
        <v>141.974234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15.887261000000001</v>
      </c>
      <c r="AF44">
        <v>8.5554229999999993</v>
      </c>
      <c r="AG44">
        <v>0</v>
      </c>
      <c r="AH44">
        <v>0</v>
      </c>
      <c r="AI44">
        <v>0</v>
      </c>
      <c r="AJ44">
        <v>0</v>
      </c>
      <c r="AK44">
        <v>52.118668</v>
      </c>
      <c r="AL44">
        <v>2.2405680000000001</v>
      </c>
      <c r="AM44">
        <v>0</v>
      </c>
      <c r="AN44">
        <v>0.57174000000000003</v>
      </c>
      <c r="AO44">
        <v>0</v>
      </c>
      <c r="AP44">
        <v>3.7050360000000002</v>
      </c>
      <c r="AQ44">
        <v>0</v>
      </c>
      <c r="AR44">
        <v>8.5149310000000007</v>
      </c>
      <c r="AS44">
        <v>7.1329900000000004</v>
      </c>
      <c r="AT44">
        <v>19.281969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76.16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1926.2011580000001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279.35404899999997</v>
      </c>
      <c r="L45">
        <v>295.42434200000002</v>
      </c>
      <c r="M45">
        <v>88.697199999999995</v>
      </c>
      <c r="N45">
        <v>113.88431199999999</v>
      </c>
      <c r="O45">
        <v>119.226029</v>
      </c>
      <c r="P45">
        <v>118.94583799999999</v>
      </c>
      <c r="Q45">
        <v>8.5708490000000008</v>
      </c>
      <c r="R45">
        <v>40.868295000000003</v>
      </c>
      <c r="S45">
        <v>6.8195100000000002</v>
      </c>
      <c r="T45">
        <v>0</v>
      </c>
      <c r="U45">
        <v>403.73615699999999</v>
      </c>
      <c r="V45">
        <v>19.985793000000001</v>
      </c>
      <c r="W45">
        <v>43.625525000000003</v>
      </c>
      <c r="X45">
        <v>141.974234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15.887261000000001</v>
      </c>
      <c r="AF45">
        <v>8.5554229999999993</v>
      </c>
      <c r="AG45">
        <v>0</v>
      </c>
      <c r="AH45">
        <v>0</v>
      </c>
      <c r="AI45">
        <v>0</v>
      </c>
      <c r="AJ45">
        <v>0</v>
      </c>
      <c r="AK45">
        <v>52.118668</v>
      </c>
      <c r="AL45">
        <v>2.2405680000000001</v>
      </c>
      <c r="AM45">
        <v>0</v>
      </c>
      <c r="AN45">
        <v>0.57174000000000003</v>
      </c>
      <c r="AO45">
        <v>0</v>
      </c>
      <c r="AP45">
        <v>3.7050360000000002</v>
      </c>
      <c r="AQ45">
        <v>0</v>
      </c>
      <c r="AR45">
        <v>6.3861980000000003</v>
      </c>
      <c r="AS45">
        <v>7.1329900000000004</v>
      </c>
      <c r="AT45">
        <v>19.281969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76.16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1873.1519860000003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240.79004900000001</v>
      </c>
      <c r="L46">
        <v>295.42434200000002</v>
      </c>
      <c r="M46">
        <v>88.697199999999995</v>
      </c>
      <c r="N46">
        <v>113.88431199999999</v>
      </c>
      <c r="O46">
        <v>119.226029</v>
      </c>
      <c r="P46">
        <v>118.94583799999999</v>
      </c>
      <c r="Q46">
        <v>8.5708490000000008</v>
      </c>
      <c r="R46">
        <v>40.868295000000003</v>
      </c>
      <c r="S46">
        <v>6.8195100000000002</v>
      </c>
      <c r="T46">
        <v>0</v>
      </c>
      <c r="U46">
        <v>403.73615699999999</v>
      </c>
      <c r="V46">
        <v>19.985793000000001</v>
      </c>
      <c r="W46">
        <v>43.625525000000003</v>
      </c>
      <c r="X46">
        <v>141.974234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15.887261000000001</v>
      </c>
      <c r="AF46">
        <v>8.5554229999999993</v>
      </c>
      <c r="AG46">
        <v>0</v>
      </c>
      <c r="AH46">
        <v>0</v>
      </c>
      <c r="AI46">
        <v>0</v>
      </c>
      <c r="AJ46">
        <v>0</v>
      </c>
      <c r="AK46">
        <v>52.118668</v>
      </c>
      <c r="AL46">
        <v>2.2405680000000001</v>
      </c>
      <c r="AM46">
        <v>0</v>
      </c>
      <c r="AN46">
        <v>0.57174000000000003</v>
      </c>
      <c r="AO46">
        <v>0</v>
      </c>
      <c r="AP46">
        <v>3.7050360000000002</v>
      </c>
      <c r="AQ46">
        <v>0</v>
      </c>
      <c r="AR46">
        <v>6.3861980000000003</v>
      </c>
      <c r="AS46">
        <v>7.1329900000000004</v>
      </c>
      <c r="AT46">
        <v>19.281969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77.13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1835.5579860000003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217.65164899999999</v>
      </c>
      <c r="L47">
        <v>276.36418200000003</v>
      </c>
      <c r="M47">
        <v>88.697199999999995</v>
      </c>
      <c r="N47">
        <v>113.88431199999999</v>
      </c>
      <c r="O47">
        <v>119.226029</v>
      </c>
      <c r="P47">
        <v>118.94583799999999</v>
      </c>
      <c r="Q47">
        <v>8.5708490000000008</v>
      </c>
      <c r="R47">
        <v>40.868295000000003</v>
      </c>
      <c r="S47">
        <v>6.8195100000000002</v>
      </c>
      <c r="T47">
        <v>0</v>
      </c>
      <c r="U47">
        <v>403.73615699999999</v>
      </c>
      <c r="V47">
        <v>19.985793000000001</v>
      </c>
      <c r="W47">
        <v>43.625525000000003</v>
      </c>
      <c r="X47">
        <v>141.974234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8.5554229999999993</v>
      </c>
      <c r="AG47">
        <v>0</v>
      </c>
      <c r="AH47">
        <v>0</v>
      </c>
      <c r="AI47">
        <v>0</v>
      </c>
      <c r="AJ47">
        <v>0</v>
      </c>
      <c r="AK47">
        <v>52.118668</v>
      </c>
      <c r="AL47">
        <v>2.2405680000000001</v>
      </c>
      <c r="AM47">
        <v>0</v>
      </c>
      <c r="AN47">
        <v>0.57174000000000003</v>
      </c>
      <c r="AO47">
        <v>0</v>
      </c>
      <c r="AP47">
        <v>3.7050360000000002</v>
      </c>
      <c r="AQ47">
        <v>0</v>
      </c>
      <c r="AR47">
        <v>6.3861980000000003</v>
      </c>
      <c r="AS47">
        <v>5.1876290000000003</v>
      </c>
      <c r="AT47">
        <v>18.834206999999999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77.13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1775.0790420000003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238.86184900000001</v>
      </c>
      <c r="L48">
        <v>276.36418200000003</v>
      </c>
      <c r="M48">
        <v>88.697199999999995</v>
      </c>
      <c r="N48">
        <v>113.88431199999999</v>
      </c>
      <c r="O48">
        <v>119.226029</v>
      </c>
      <c r="P48">
        <v>118.94583799999999</v>
      </c>
      <c r="Q48">
        <v>8.5708490000000008</v>
      </c>
      <c r="R48">
        <v>40.868295000000003</v>
      </c>
      <c r="S48">
        <v>6.8195100000000002</v>
      </c>
      <c r="T48">
        <v>0</v>
      </c>
      <c r="U48">
        <v>403.73615699999999</v>
      </c>
      <c r="V48">
        <v>19.985793000000001</v>
      </c>
      <c r="W48">
        <v>43.625525000000003</v>
      </c>
      <c r="X48">
        <v>141.974234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8.5554229999999993</v>
      </c>
      <c r="AG48">
        <v>0</v>
      </c>
      <c r="AH48">
        <v>0</v>
      </c>
      <c r="AI48">
        <v>0</v>
      </c>
      <c r="AJ48">
        <v>0</v>
      </c>
      <c r="AK48">
        <v>52.118668</v>
      </c>
      <c r="AL48">
        <v>2.2405680000000001</v>
      </c>
      <c r="AM48">
        <v>0</v>
      </c>
      <c r="AN48">
        <v>0.57174000000000003</v>
      </c>
      <c r="AO48">
        <v>0</v>
      </c>
      <c r="AP48">
        <v>3.7050360000000002</v>
      </c>
      <c r="AQ48">
        <v>0</v>
      </c>
      <c r="AR48">
        <v>6.3861980000000003</v>
      </c>
      <c r="AS48">
        <v>5.1876290000000003</v>
      </c>
      <c r="AT48">
        <v>17.199375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74.239999999999995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1791.76441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218.61574899999999</v>
      </c>
      <c r="L49">
        <v>276.36418200000003</v>
      </c>
      <c r="M49">
        <v>88.697199999999995</v>
      </c>
      <c r="N49">
        <v>113.88431199999999</v>
      </c>
      <c r="O49">
        <v>119.226029</v>
      </c>
      <c r="P49">
        <v>118.94583799999999</v>
      </c>
      <c r="Q49">
        <v>8.5708490000000008</v>
      </c>
      <c r="R49">
        <v>40.868295000000003</v>
      </c>
      <c r="S49">
        <v>6.8195100000000002</v>
      </c>
      <c r="T49">
        <v>0</v>
      </c>
      <c r="U49">
        <v>403.73615699999999</v>
      </c>
      <c r="V49">
        <v>19.985793000000001</v>
      </c>
      <c r="W49">
        <v>43.625525000000003</v>
      </c>
      <c r="X49">
        <v>141.974234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8.5554229999999993</v>
      </c>
      <c r="AG49">
        <v>0</v>
      </c>
      <c r="AH49">
        <v>0</v>
      </c>
      <c r="AI49">
        <v>0</v>
      </c>
      <c r="AJ49">
        <v>0</v>
      </c>
      <c r="AK49">
        <v>52.118668</v>
      </c>
      <c r="AL49">
        <v>2.2405680000000001</v>
      </c>
      <c r="AM49">
        <v>0</v>
      </c>
      <c r="AN49">
        <v>0.57174000000000003</v>
      </c>
      <c r="AO49">
        <v>0</v>
      </c>
      <c r="AP49">
        <v>3.7050360000000002</v>
      </c>
      <c r="AQ49">
        <v>0</v>
      </c>
      <c r="AR49">
        <v>6.3861980000000003</v>
      </c>
      <c r="AS49">
        <v>5.1876290000000003</v>
      </c>
      <c r="AT49">
        <v>16.600342999999999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74.239999999999995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1770.9192780000003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218.61574899999999</v>
      </c>
      <c r="L50">
        <v>276.36418200000003</v>
      </c>
      <c r="M50">
        <v>88.697199999999995</v>
      </c>
      <c r="N50">
        <v>113.88431199999999</v>
      </c>
      <c r="O50">
        <v>119.226029</v>
      </c>
      <c r="P50">
        <v>118.94583799999999</v>
      </c>
      <c r="Q50">
        <v>8.5708490000000008</v>
      </c>
      <c r="R50">
        <v>40.868295000000003</v>
      </c>
      <c r="S50">
        <v>6.8195100000000002</v>
      </c>
      <c r="T50">
        <v>0</v>
      </c>
      <c r="U50">
        <v>403.73615699999999</v>
      </c>
      <c r="V50">
        <v>19.985793000000001</v>
      </c>
      <c r="W50">
        <v>43.625525000000003</v>
      </c>
      <c r="X50">
        <v>141.974234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8.5554229999999993</v>
      </c>
      <c r="AG50">
        <v>0</v>
      </c>
      <c r="AH50">
        <v>0</v>
      </c>
      <c r="AI50">
        <v>0</v>
      </c>
      <c r="AJ50">
        <v>0</v>
      </c>
      <c r="AK50">
        <v>52.118668</v>
      </c>
      <c r="AL50">
        <v>2.2405680000000001</v>
      </c>
      <c r="AM50">
        <v>0</v>
      </c>
      <c r="AN50">
        <v>0.57174000000000003</v>
      </c>
      <c r="AO50">
        <v>0</v>
      </c>
      <c r="AP50">
        <v>3.7050360000000002</v>
      </c>
      <c r="AQ50">
        <v>0</v>
      </c>
      <c r="AR50">
        <v>6.3861980000000003</v>
      </c>
      <c r="AS50">
        <v>5.1876290000000003</v>
      </c>
      <c r="AT50">
        <v>18.514724000000001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74.239999999999995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1772.8336590000001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216.99663899999999</v>
      </c>
      <c r="L51">
        <v>276.36418200000003</v>
      </c>
      <c r="M51">
        <v>88.697199999999995</v>
      </c>
      <c r="N51">
        <v>113.88431199999999</v>
      </c>
      <c r="O51">
        <v>119.226029</v>
      </c>
      <c r="P51">
        <v>118.94583799999999</v>
      </c>
      <c r="Q51">
        <v>10.819323000000001</v>
      </c>
      <c r="R51">
        <v>31.984127999999998</v>
      </c>
      <c r="S51">
        <v>6.8195100000000002</v>
      </c>
      <c r="T51">
        <v>0</v>
      </c>
      <c r="U51">
        <v>403.73615699999999</v>
      </c>
      <c r="V51">
        <v>16.040884999999999</v>
      </c>
      <c r="W51">
        <v>43.625525000000003</v>
      </c>
      <c r="X51">
        <v>141.974234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8.5554229999999993</v>
      </c>
      <c r="AG51">
        <v>0</v>
      </c>
      <c r="AH51">
        <v>0</v>
      </c>
      <c r="AI51">
        <v>0</v>
      </c>
      <c r="AJ51">
        <v>0</v>
      </c>
      <c r="AK51">
        <v>52.118668</v>
      </c>
      <c r="AL51">
        <v>2.2405680000000001</v>
      </c>
      <c r="AM51">
        <v>0</v>
      </c>
      <c r="AN51">
        <v>0.57174000000000003</v>
      </c>
      <c r="AO51">
        <v>0</v>
      </c>
      <c r="AP51">
        <v>3.7050360000000002</v>
      </c>
      <c r="AQ51">
        <v>0</v>
      </c>
      <c r="AR51">
        <v>4.7896489999999998</v>
      </c>
      <c r="AS51">
        <v>9.0783509999999996</v>
      </c>
      <c r="AT51">
        <v>19.281969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72.31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1761.7653660000001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216.99663899999999</v>
      </c>
      <c r="L52">
        <v>276.36418200000003</v>
      </c>
      <c r="M52">
        <v>88.697199999999995</v>
      </c>
      <c r="N52">
        <v>113.88431199999999</v>
      </c>
      <c r="O52">
        <v>119.226029</v>
      </c>
      <c r="P52">
        <v>118.94583799999999</v>
      </c>
      <c r="Q52">
        <v>10.819323000000001</v>
      </c>
      <c r="R52">
        <v>26.775371</v>
      </c>
      <c r="S52">
        <v>6.8195100000000002</v>
      </c>
      <c r="T52">
        <v>0</v>
      </c>
      <c r="U52">
        <v>403.73615699999999</v>
      </c>
      <c r="V52">
        <v>14.100348</v>
      </c>
      <c r="W52">
        <v>43.625525000000003</v>
      </c>
      <c r="X52">
        <v>141.974234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8.5554229999999993</v>
      </c>
      <c r="AG52">
        <v>0</v>
      </c>
      <c r="AH52">
        <v>0</v>
      </c>
      <c r="AI52">
        <v>0</v>
      </c>
      <c r="AJ52">
        <v>0</v>
      </c>
      <c r="AK52">
        <v>52.118668</v>
      </c>
      <c r="AL52">
        <v>2.2405680000000001</v>
      </c>
      <c r="AM52">
        <v>0</v>
      </c>
      <c r="AN52">
        <v>0.57174000000000003</v>
      </c>
      <c r="AO52">
        <v>0</v>
      </c>
      <c r="AP52">
        <v>3.7050360000000002</v>
      </c>
      <c r="AQ52">
        <v>0</v>
      </c>
      <c r="AR52">
        <v>4.7896489999999998</v>
      </c>
      <c r="AS52">
        <v>23.863095000000001</v>
      </c>
      <c r="AT52">
        <v>19.281969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71.34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1768.4308159999998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216.99663899999999</v>
      </c>
      <c r="L53">
        <v>276.36418200000003</v>
      </c>
      <c r="M53">
        <v>88.697199999999995</v>
      </c>
      <c r="N53">
        <v>113.88431199999999</v>
      </c>
      <c r="O53">
        <v>119.226029</v>
      </c>
      <c r="P53">
        <v>118.94583799999999</v>
      </c>
      <c r="Q53">
        <v>10.819323000000001</v>
      </c>
      <c r="R53">
        <v>20.021560999999998</v>
      </c>
      <c r="S53">
        <v>6.8195100000000002</v>
      </c>
      <c r="T53">
        <v>0</v>
      </c>
      <c r="U53">
        <v>403.73615699999999</v>
      </c>
      <c r="V53">
        <v>7.9686719999999998</v>
      </c>
      <c r="W53">
        <v>43.625525000000003</v>
      </c>
      <c r="X53">
        <v>141.974234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8.5554229999999993</v>
      </c>
      <c r="AG53">
        <v>0</v>
      </c>
      <c r="AH53">
        <v>0</v>
      </c>
      <c r="AI53">
        <v>0</v>
      </c>
      <c r="AJ53">
        <v>0</v>
      </c>
      <c r="AK53">
        <v>52.118668</v>
      </c>
      <c r="AL53">
        <v>2.2405680000000001</v>
      </c>
      <c r="AM53">
        <v>0</v>
      </c>
      <c r="AN53">
        <v>0.57174000000000003</v>
      </c>
      <c r="AO53">
        <v>0</v>
      </c>
      <c r="AP53">
        <v>3.7050360000000002</v>
      </c>
      <c r="AQ53">
        <v>0</v>
      </c>
      <c r="AR53">
        <v>4.7896489999999998</v>
      </c>
      <c r="AS53">
        <v>23.863095000000001</v>
      </c>
      <c r="AT53">
        <v>19.281969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70.38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1754.5853299999999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216.99663899999999</v>
      </c>
      <c r="L54">
        <v>276.36418200000003</v>
      </c>
      <c r="M54">
        <v>88.697199999999995</v>
      </c>
      <c r="N54">
        <v>113.88431199999999</v>
      </c>
      <c r="O54">
        <v>119.226029</v>
      </c>
      <c r="P54">
        <v>118.94583799999999</v>
      </c>
      <c r="Q54">
        <v>10.819323000000001</v>
      </c>
      <c r="R54">
        <v>20.021560999999998</v>
      </c>
      <c r="S54">
        <v>6.8195100000000002</v>
      </c>
      <c r="T54">
        <v>0</v>
      </c>
      <c r="U54">
        <v>403.73615699999999</v>
      </c>
      <c r="V54">
        <v>7.9686719999999998</v>
      </c>
      <c r="W54">
        <v>43.625525000000003</v>
      </c>
      <c r="X54">
        <v>141.974234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8.5554229999999993</v>
      </c>
      <c r="AG54">
        <v>0</v>
      </c>
      <c r="AH54">
        <v>0</v>
      </c>
      <c r="AI54">
        <v>0</v>
      </c>
      <c r="AJ54">
        <v>0</v>
      </c>
      <c r="AK54">
        <v>52.118668</v>
      </c>
      <c r="AL54">
        <v>2.2405680000000001</v>
      </c>
      <c r="AM54">
        <v>0</v>
      </c>
      <c r="AN54">
        <v>0.57174000000000003</v>
      </c>
      <c r="AO54">
        <v>0</v>
      </c>
      <c r="AP54">
        <v>3.7050360000000002</v>
      </c>
      <c r="AQ54">
        <v>0</v>
      </c>
      <c r="AR54">
        <v>4.7896489999999998</v>
      </c>
      <c r="AS54">
        <v>23.863095000000001</v>
      </c>
      <c r="AT54">
        <v>19.281969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70.38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1754.5853299999999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216.99663899999999</v>
      </c>
      <c r="L55">
        <v>244.32704200000001</v>
      </c>
      <c r="M55">
        <v>88.697199999999995</v>
      </c>
      <c r="N55">
        <v>113.88431199999999</v>
      </c>
      <c r="O55">
        <v>119.226029</v>
      </c>
      <c r="P55">
        <v>118.94583799999999</v>
      </c>
      <c r="Q55">
        <v>7.7127999999999997</v>
      </c>
      <c r="R55">
        <v>20.021560999999998</v>
      </c>
      <c r="S55">
        <v>6.8195100000000002</v>
      </c>
      <c r="T55">
        <v>0</v>
      </c>
      <c r="U55">
        <v>403.73615699999999</v>
      </c>
      <c r="V55">
        <v>7.9686719999999998</v>
      </c>
      <c r="W55">
        <v>36.923476000000001</v>
      </c>
      <c r="X55">
        <v>126.339658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8.5554229999999993</v>
      </c>
      <c r="AG55">
        <v>0</v>
      </c>
      <c r="AH55">
        <v>0</v>
      </c>
      <c r="AI55">
        <v>0</v>
      </c>
      <c r="AJ55">
        <v>0</v>
      </c>
      <c r="AK55">
        <v>52.118668</v>
      </c>
      <c r="AL55">
        <v>2.2405680000000001</v>
      </c>
      <c r="AM55">
        <v>0</v>
      </c>
      <c r="AN55">
        <v>0.57174000000000003</v>
      </c>
      <c r="AO55">
        <v>0</v>
      </c>
      <c r="AP55">
        <v>2.470024</v>
      </c>
      <c r="AQ55">
        <v>0</v>
      </c>
      <c r="AR55">
        <v>4.7896489999999998</v>
      </c>
      <c r="AS55">
        <v>23.863095000000001</v>
      </c>
      <c r="AT55">
        <v>19.281969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69.42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1694.91003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216.99663899999999</v>
      </c>
      <c r="L56">
        <v>244.32704200000001</v>
      </c>
      <c r="M56">
        <v>88.697199999999995</v>
      </c>
      <c r="N56">
        <v>113.88431199999999</v>
      </c>
      <c r="O56">
        <v>119.226029</v>
      </c>
      <c r="P56">
        <v>118.94583799999999</v>
      </c>
      <c r="Q56">
        <v>7.7127999999999997</v>
      </c>
      <c r="R56">
        <v>20.021560999999998</v>
      </c>
      <c r="S56">
        <v>6.8195100000000002</v>
      </c>
      <c r="T56">
        <v>0</v>
      </c>
      <c r="U56">
        <v>403.73615699999999</v>
      </c>
      <c r="V56">
        <v>7.9686719999999998</v>
      </c>
      <c r="W56">
        <v>35.061714000000002</v>
      </c>
      <c r="X56">
        <v>113.05123399999999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8.5554229999999993</v>
      </c>
      <c r="AG56">
        <v>0</v>
      </c>
      <c r="AH56">
        <v>0</v>
      </c>
      <c r="AI56">
        <v>0</v>
      </c>
      <c r="AJ56">
        <v>0</v>
      </c>
      <c r="AK56">
        <v>52.118668</v>
      </c>
      <c r="AL56">
        <v>2.2405680000000001</v>
      </c>
      <c r="AM56">
        <v>0</v>
      </c>
      <c r="AN56">
        <v>0.57174000000000003</v>
      </c>
      <c r="AO56">
        <v>0</v>
      </c>
      <c r="AP56">
        <v>2.470024</v>
      </c>
      <c r="AQ56">
        <v>0</v>
      </c>
      <c r="AR56">
        <v>4.7896489999999998</v>
      </c>
      <c r="AS56">
        <v>23.863095000000001</v>
      </c>
      <c r="AT56">
        <v>19.281969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67.489999999999995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1677.8298439999999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195.7123</v>
      </c>
      <c r="L57">
        <v>234.68604199999999</v>
      </c>
      <c r="M57">
        <v>88.697199999999995</v>
      </c>
      <c r="N57">
        <v>113.88431199999999</v>
      </c>
      <c r="O57">
        <v>119.226029</v>
      </c>
      <c r="P57">
        <v>118.94583799999999</v>
      </c>
      <c r="Q57">
        <v>7.7127999999999997</v>
      </c>
      <c r="R57">
        <v>20.021560999999998</v>
      </c>
      <c r="S57">
        <v>6.8195100000000002</v>
      </c>
      <c r="T57">
        <v>0</v>
      </c>
      <c r="U57">
        <v>403.73615699999999</v>
      </c>
      <c r="V57">
        <v>7.9686719999999998</v>
      </c>
      <c r="W57">
        <v>20.721882999999998</v>
      </c>
      <c r="X57">
        <v>79.509422999999998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8.5554229999999993</v>
      </c>
      <c r="AG57">
        <v>0</v>
      </c>
      <c r="AH57">
        <v>0</v>
      </c>
      <c r="AI57">
        <v>0</v>
      </c>
      <c r="AJ57">
        <v>0</v>
      </c>
      <c r="AK57">
        <v>52.118668</v>
      </c>
      <c r="AL57">
        <v>2.2405680000000001</v>
      </c>
      <c r="AM57">
        <v>0</v>
      </c>
      <c r="AN57">
        <v>0.57174000000000003</v>
      </c>
      <c r="AO57">
        <v>0</v>
      </c>
      <c r="AP57">
        <v>2.470024</v>
      </c>
      <c r="AQ57">
        <v>0</v>
      </c>
      <c r="AR57">
        <v>4.7896489999999998</v>
      </c>
      <c r="AS57">
        <v>23.863095000000001</v>
      </c>
      <c r="AT57">
        <v>19.281969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65.56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1597.0928629999999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195.7123</v>
      </c>
      <c r="L58">
        <v>234.68604199999999</v>
      </c>
      <c r="M58">
        <v>88.697199999999995</v>
      </c>
      <c r="N58">
        <v>113.88431199999999</v>
      </c>
      <c r="O58">
        <v>119.226029</v>
      </c>
      <c r="P58">
        <v>118.94583799999999</v>
      </c>
      <c r="Q58">
        <v>7.7127999999999997</v>
      </c>
      <c r="R58">
        <v>20.021560999999998</v>
      </c>
      <c r="S58">
        <v>6.8195100000000002</v>
      </c>
      <c r="T58">
        <v>0</v>
      </c>
      <c r="U58">
        <v>403.73615699999999</v>
      </c>
      <c r="V58">
        <v>7.9686719999999998</v>
      </c>
      <c r="W58">
        <v>29.285693999999999</v>
      </c>
      <c r="X58">
        <v>79.509422999999998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8.5554229999999993</v>
      </c>
      <c r="AG58">
        <v>0</v>
      </c>
      <c r="AH58">
        <v>0</v>
      </c>
      <c r="AI58">
        <v>0</v>
      </c>
      <c r="AJ58">
        <v>0</v>
      </c>
      <c r="AK58">
        <v>52.118668</v>
      </c>
      <c r="AL58">
        <v>2.2405680000000001</v>
      </c>
      <c r="AM58">
        <v>0</v>
      </c>
      <c r="AN58">
        <v>0.57174000000000003</v>
      </c>
      <c r="AO58">
        <v>0</v>
      </c>
      <c r="AP58">
        <v>2.470024</v>
      </c>
      <c r="AQ58">
        <v>0</v>
      </c>
      <c r="AR58">
        <v>4.7896489999999998</v>
      </c>
      <c r="AS58">
        <v>9.0783509999999996</v>
      </c>
      <c r="AT58">
        <v>19.281969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64.59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1589.90193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205.35329999999999</v>
      </c>
      <c r="L59">
        <v>234.68604199999999</v>
      </c>
      <c r="M59">
        <v>88.697199999999995</v>
      </c>
      <c r="N59">
        <v>113.88431199999999</v>
      </c>
      <c r="O59">
        <v>119.226029</v>
      </c>
      <c r="P59">
        <v>118.94583799999999</v>
      </c>
      <c r="Q59">
        <v>7.7127999999999997</v>
      </c>
      <c r="R59">
        <v>20.021560999999998</v>
      </c>
      <c r="S59">
        <v>6.8195100000000002</v>
      </c>
      <c r="T59">
        <v>0</v>
      </c>
      <c r="U59">
        <v>403.73615699999999</v>
      </c>
      <c r="V59">
        <v>7.9686719999999998</v>
      </c>
      <c r="W59">
        <v>29.285693999999999</v>
      </c>
      <c r="X59">
        <v>108.432423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8.5554229999999993</v>
      </c>
      <c r="AG59">
        <v>0</v>
      </c>
      <c r="AH59">
        <v>0</v>
      </c>
      <c r="AI59">
        <v>0</v>
      </c>
      <c r="AJ59">
        <v>0</v>
      </c>
      <c r="AK59">
        <v>52.118668</v>
      </c>
      <c r="AL59">
        <v>2.2405680000000001</v>
      </c>
      <c r="AM59">
        <v>0</v>
      </c>
      <c r="AN59">
        <v>0.57174000000000003</v>
      </c>
      <c r="AO59">
        <v>0</v>
      </c>
      <c r="AP59">
        <v>2.470024</v>
      </c>
      <c r="AQ59">
        <v>0</v>
      </c>
      <c r="AR59">
        <v>38.317189999999997</v>
      </c>
      <c r="AS59">
        <v>6.4845370000000004</v>
      </c>
      <c r="AT59">
        <v>19.281969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63.63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1658.4396570000001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216.99663899999999</v>
      </c>
      <c r="L60">
        <v>234.68604199999999</v>
      </c>
      <c r="M60">
        <v>88.697199999999995</v>
      </c>
      <c r="N60">
        <v>113.88431199999999</v>
      </c>
      <c r="O60">
        <v>119.226029</v>
      </c>
      <c r="P60">
        <v>118.94583799999999</v>
      </c>
      <c r="Q60">
        <v>7.7127999999999997</v>
      </c>
      <c r="R60">
        <v>20.021560999999998</v>
      </c>
      <c r="S60">
        <v>6.8195100000000002</v>
      </c>
      <c r="T60">
        <v>0</v>
      </c>
      <c r="U60">
        <v>403.73615699999999</v>
      </c>
      <c r="V60">
        <v>7.9686719999999998</v>
      </c>
      <c r="W60">
        <v>29.285693999999999</v>
      </c>
      <c r="X60">
        <v>108.432423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8.5554229999999993</v>
      </c>
      <c r="AG60">
        <v>0</v>
      </c>
      <c r="AH60">
        <v>0</v>
      </c>
      <c r="AI60">
        <v>0</v>
      </c>
      <c r="AJ60">
        <v>0</v>
      </c>
      <c r="AK60">
        <v>52.118668</v>
      </c>
      <c r="AL60">
        <v>2.2405680000000001</v>
      </c>
      <c r="AM60">
        <v>0</v>
      </c>
      <c r="AN60">
        <v>0.57174000000000003</v>
      </c>
      <c r="AO60">
        <v>0</v>
      </c>
      <c r="AP60">
        <v>2.470024</v>
      </c>
      <c r="AQ60">
        <v>0</v>
      </c>
      <c r="AR60">
        <v>38.317189999999997</v>
      </c>
      <c r="AS60">
        <v>6.4845370000000004</v>
      </c>
      <c r="AT60">
        <v>19.281969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63.63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1670.0829960000001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216.99663899999999</v>
      </c>
      <c r="L61">
        <v>242.398842</v>
      </c>
      <c r="M61">
        <v>88.697199999999995</v>
      </c>
      <c r="N61">
        <v>113.88431199999999</v>
      </c>
      <c r="O61">
        <v>119.226029</v>
      </c>
      <c r="P61">
        <v>118.94583799999999</v>
      </c>
      <c r="Q61">
        <v>7.7127999999999997</v>
      </c>
      <c r="R61">
        <v>20.021560999999998</v>
      </c>
      <c r="S61">
        <v>7.4081450000000002</v>
      </c>
      <c r="T61">
        <v>0</v>
      </c>
      <c r="U61">
        <v>403.73615699999999</v>
      </c>
      <c r="V61">
        <v>7.9686719999999998</v>
      </c>
      <c r="W61">
        <v>29.285693999999999</v>
      </c>
      <c r="X61">
        <v>124.056838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8.5554229999999993</v>
      </c>
      <c r="AG61">
        <v>0</v>
      </c>
      <c r="AH61">
        <v>0</v>
      </c>
      <c r="AI61">
        <v>0</v>
      </c>
      <c r="AJ61">
        <v>0</v>
      </c>
      <c r="AK61">
        <v>52.118668</v>
      </c>
      <c r="AL61">
        <v>12.323126</v>
      </c>
      <c r="AM61">
        <v>0</v>
      </c>
      <c r="AN61">
        <v>0.57174000000000003</v>
      </c>
      <c r="AO61">
        <v>0</v>
      </c>
      <c r="AP61">
        <v>2.470024</v>
      </c>
      <c r="AQ61">
        <v>0</v>
      </c>
      <c r="AR61">
        <v>4.7896489999999998</v>
      </c>
      <c r="AS61">
        <v>5.1876290000000003</v>
      </c>
      <c r="AT61">
        <v>19.281969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64.59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1670.2269549999999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216.99663899999999</v>
      </c>
      <c r="L62">
        <v>252.03984199999999</v>
      </c>
      <c r="M62">
        <v>88.697199999999995</v>
      </c>
      <c r="N62">
        <v>113.88431199999999</v>
      </c>
      <c r="O62">
        <v>119.226029</v>
      </c>
      <c r="P62">
        <v>118.94583799999999</v>
      </c>
      <c r="Q62">
        <v>7.7127999999999997</v>
      </c>
      <c r="R62">
        <v>26.775371</v>
      </c>
      <c r="S62">
        <v>7.4081450000000002</v>
      </c>
      <c r="T62">
        <v>0</v>
      </c>
      <c r="U62">
        <v>403.73615699999999</v>
      </c>
      <c r="V62">
        <v>14.100348</v>
      </c>
      <c r="W62">
        <v>43.625525000000003</v>
      </c>
      <c r="X62">
        <v>141.974234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8.5554229999999993</v>
      </c>
      <c r="AG62">
        <v>0</v>
      </c>
      <c r="AH62">
        <v>0</v>
      </c>
      <c r="AI62">
        <v>0</v>
      </c>
      <c r="AJ62">
        <v>0</v>
      </c>
      <c r="AK62">
        <v>52.118668</v>
      </c>
      <c r="AL62">
        <v>68.337335999999993</v>
      </c>
      <c r="AM62">
        <v>0</v>
      </c>
      <c r="AN62">
        <v>0.57174000000000003</v>
      </c>
      <c r="AO62">
        <v>0</v>
      </c>
      <c r="AP62">
        <v>2.470024</v>
      </c>
      <c r="AQ62">
        <v>0</v>
      </c>
      <c r="AR62">
        <v>4.7896489999999998</v>
      </c>
      <c r="AS62">
        <v>5.1876290000000003</v>
      </c>
      <c r="AT62">
        <v>19.281969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66.52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1782.954878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216.99663899999999</v>
      </c>
      <c r="L63">
        <v>266.50134200000002</v>
      </c>
      <c r="M63">
        <v>88.697199999999995</v>
      </c>
      <c r="N63">
        <v>113.88431199999999</v>
      </c>
      <c r="O63">
        <v>119.226029</v>
      </c>
      <c r="P63">
        <v>118.94583799999999</v>
      </c>
      <c r="Q63">
        <v>7.7127999999999997</v>
      </c>
      <c r="R63">
        <v>26.775371</v>
      </c>
      <c r="S63">
        <v>7.4081450000000002</v>
      </c>
      <c r="T63">
        <v>0</v>
      </c>
      <c r="U63">
        <v>403.73615699999999</v>
      </c>
      <c r="V63">
        <v>14.100348</v>
      </c>
      <c r="W63">
        <v>43.625525000000003</v>
      </c>
      <c r="X63">
        <v>141.974234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8.5554229999999993</v>
      </c>
      <c r="AG63">
        <v>0</v>
      </c>
      <c r="AH63">
        <v>0</v>
      </c>
      <c r="AI63">
        <v>0</v>
      </c>
      <c r="AJ63">
        <v>0</v>
      </c>
      <c r="AK63">
        <v>52.118668</v>
      </c>
      <c r="AL63">
        <v>68.337335999999993</v>
      </c>
      <c r="AM63">
        <v>0</v>
      </c>
      <c r="AN63">
        <v>0.57174000000000003</v>
      </c>
      <c r="AO63">
        <v>0</v>
      </c>
      <c r="AP63">
        <v>2.470024</v>
      </c>
      <c r="AQ63">
        <v>0</v>
      </c>
      <c r="AR63">
        <v>4.7896489999999998</v>
      </c>
      <c r="AS63">
        <v>5.1876290000000003</v>
      </c>
      <c r="AT63">
        <v>19.281969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62.67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1793.566378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216.99663899999999</v>
      </c>
      <c r="L64">
        <v>266.50134200000002</v>
      </c>
      <c r="M64">
        <v>88.697199999999995</v>
      </c>
      <c r="N64">
        <v>113.88431199999999</v>
      </c>
      <c r="O64">
        <v>119.226029</v>
      </c>
      <c r="P64">
        <v>118.94583799999999</v>
      </c>
      <c r="Q64">
        <v>7.7127999999999997</v>
      </c>
      <c r="R64">
        <v>26.775371</v>
      </c>
      <c r="S64">
        <v>7.4081450000000002</v>
      </c>
      <c r="T64">
        <v>0</v>
      </c>
      <c r="U64">
        <v>403.73615699999999</v>
      </c>
      <c r="V64">
        <v>19.985793000000001</v>
      </c>
      <c r="W64">
        <v>43.625525000000003</v>
      </c>
      <c r="X64">
        <v>141.974234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8.5554229999999993</v>
      </c>
      <c r="AG64">
        <v>0</v>
      </c>
      <c r="AH64">
        <v>0</v>
      </c>
      <c r="AI64">
        <v>0</v>
      </c>
      <c r="AJ64">
        <v>0</v>
      </c>
      <c r="AK64">
        <v>52.118668</v>
      </c>
      <c r="AL64">
        <v>68.337335999999993</v>
      </c>
      <c r="AM64">
        <v>0</v>
      </c>
      <c r="AN64">
        <v>0.57174000000000003</v>
      </c>
      <c r="AO64">
        <v>0</v>
      </c>
      <c r="AP64">
        <v>2.470024</v>
      </c>
      <c r="AQ64">
        <v>0</v>
      </c>
      <c r="AR64">
        <v>4.7896489999999998</v>
      </c>
      <c r="AS64">
        <v>5.1876290000000003</v>
      </c>
      <c r="AT64">
        <v>19.281969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65.56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1802.341823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218.61574899999999</v>
      </c>
      <c r="L65">
        <v>266.50134200000002</v>
      </c>
      <c r="M65">
        <v>88.697199999999995</v>
      </c>
      <c r="N65">
        <v>113.88431199999999</v>
      </c>
      <c r="O65">
        <v>119.226029</v>
      </c>
      <c r="P65">
        <v>118.94583799999999</v>
      </c>
      <c r="Q65">
        <v>7.7127999999999997</v>
      </c>
      <c r="R65">
        <v>40.868295000000003</v>
      </c>
      <c r="S65">
        <v>7.4110750000000003</v>
      </c>
      <c r="T65">
        <v>0</v>
      </c>
      <c r="U65">
        <v>403.73615699999999</v>
      </c>
      <c r="V65">
        <v>19.985793000000001</v>
      </c>
      <c r="W65">
        <v>43.625525000000003</v>
      </c>
      <c r="X65">
        <v>141.974234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8.5554229999999993</v>
      </c>
      <c r="AG65">
        <v>0</v>
      </c>
      <c r="AH65">
        <v>0</v>
      </c>
      <c r="AI65">
        <v>0</v>
      </c>
      <c r="AJ65">
        <v>0</v>
      </c>
      <c r="AK65">
        <v>52.118668</v>
      </c>
      <c r="AL65">
        <v>68.337335999999993</v>
      </c>
      <c r="AM65">
        <v>0</v>
      </c>
      <c r="AN65">
        <v>0.57174000000000003</v>
      </c>
      <c r="AO65">
        <v>0</v>
      </c>
      <c r="AP65">
        <v>2.470024</v>
      </c>
      <c r="AQ65">
        <v>0</v>
      </c>
      <c r="AR65">
        <v>3.1930990000000001</v>
      </c>
      <c r="AS65">
        <v>5.1876290000000003</v>
      </c>
      <c r="AT65">
        <v>19.281969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64.59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1815.4902370000002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244.64644899999999</v>
      </c>
      <c r="L66">
        <v>266.50134200000002</v>
      </c>
      <c r="M66">
        <v>88.697199999999995</v>
      </c>
      <c r="N66">
        <v>113.88431199999999</v>
      </c>
      <c r="O66">
        <v>119.226029</v>
      </c>
      <c r="P66">
        <v>118.94583799999999</v>
      </c>
      <c r="Q66">
        <v>7.7127999999999997</v>
      </c>
      <c r="R66">
        <v>40.868295000000003</v>
      </c>
      <c r="S66">
        <v>7.4110750000000003</v>
      </c>
      <c r="T66">
        <v>0</v>
      </c>
      <c r="U66">
        <v>403.73615699999999</v>
      </c>
      <c r="V66">
        <v>19.985793000000001</v>
      </c>
      <c r="W66">
        <v>43.625525000000003</v>
      </c>
      <c r="X66">
        <v>141.974234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8.5554229999999993</v>
      </c>
      <c r="AG66">
        <v>0</v>
      </c>
      <c r="AH66">
        <v>0</v>
      </c>
      <c r="AI66">
        <v>0</v>
      </c>
      <c r="AJ66">
        <v>0</v>
      </c>
      <c r="AK66">
        <v>52.118668</v>
      </c>
      <c r="AL66">
        <v>12.323126</v>
      </c>
      <c r="AM66">
        <v>0</v>
      </c>
      <c r="AN66">
        <v>0.57174000000000003</v>
      </c>
      <c r="AO66">
        <v>0</v>
      </c>
      <c r="AP66">
        <v>2.470024</v>
      </c>
      <c r="AQ66">
        <v>0</v>
      </c>
      <c r="AR66">
        <v>3.1930990000000001</v>
      </c>
      <c r="AS66">
        <v>5.1876290000000003</v>
      </c>
      <c r="AT66">
        <v>19.281969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65.56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1786.476727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293.69451900000001</v>
      </c>
      <c r="L67">
        <v>274.21414199999998</v>
      </c>
      <c r="M67">
        <v>88.697199999999995</v>
      </c>
      <c r="N67">
        <v>113.88431199999999</v>
      </c>
      <c r="O67">
        <v>119.226029</v>
      </c>
      <c r="P67">
        <v>118.94583799999999</v>
      </c>
      <c r="Q67">
        <v>7.7127999999999997</v>
      </c>
      <c r="R67">
        <v>40.868295000000003</v>
      </c>
      <c r="S67">
        <v>7.4110750000000003</v>
      </c>
      <c r="T67">
        <v>0</v>
      </c>
      <c r="U67">
        <v>403.73615699999999</v>
      </c>
      <c r="V67">
        <v>19.985793000000001</v>
      </c>
      <c r="W67">
        <v>43.625525000000003</v>
      </c>
      <c r="X67">
        <v>141.974234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15.887261000000001</v>
      </c>
      <c r="AF67">
        <v>8.5554229999999993</v>
      </c>
      <c r="AG67">
        <v>0</v>
      </c>
      <c r="AH67">
        <v>0</v>
      </c>
      <c r="AI67">
        <v>0</v>
      </c>
      <c r="AJ67">
        <v>0</v>
      </c>
      <c r="AK67">
        <v>52.118668</v>
      </c>
      <c r="AL67">
        <v>2.2405680000000001</v>
      </c>
      <c r="AM67">
        <v>0</v>
      </c>
      <c r="AN67">
        <v>0.57174000000000003</v>
      </c>
      <c r="AO67">
        <v>0</v>
      </c>
      <c r="AP67">
        <v>2.470024</v>
      </c>
      <c r="AQ67">
        <v>0</v>
      </c>
      <c r="AR67">
        <v>3.1930990000000001</v>
      </c>
      <c r="AS67">
        <v>5.1876290000000003</v>
      </c>
      <c r="AT67">
        <v>19.281969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75.94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1859.4223000000002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329.298092</v>
      </c>
      <c r="L68">
        <v>303.13714199999998</v>
      </c>
      <c r="M68">
        <v>88.697199999999995</v>
      </c>
      <c r="N68">
        <v>113.88431199999999</v>
      </c>
      <c r="O68">
        <v>119.226029</v>
      </c>
      <c r="P68">
        <v>118.94583799999999</v>
      </c>
      <c r="Q68">
        <v>7.7127999999999997</v>
      </c>
      <c r="R68">
        <v>40.868295000000003</v>
      </c>
      <c r="S68">
        <v>7.4110750000000003</v>
      </c>
      <c r="T68">
        <v>0</v>
      </c>
      <c r="U68">
        <v>403.73615699999999</v>
      </c>
      <c r="V68">
        <v>19.985793000000001</v>
      </c>
      <c r="W68">
        <v>43.625525000000003</v>
      </c>
      <c r="X68">
        <v>141.974234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15.887261000000001</v>
      </c>
      <c r="AF68">
        <v>8.5554229999999993</v>
      </c>
      <c r="AG68">
        <v>0</v>
      </c>
      <c r="AH68">
        <v>0</v>
      </c>
      <c r="AI68">
        <v>0</v>
      </c>
      <c r="AJ68">
        <v>0</v>
      </c>
      <c r="AK68">
        <v>52.118668</v>
      </c>
      <c r="AL68">
        <v>2.2405680000000001</v>
      </c>
      <c r="AM68">
        <v>0</v>
      </c>
      <c r="AN68">
        <v>0.57174000000000003</v>
      </c>
      <c r="AO68">
        <v>0</v>
      </c>
      <c r="AP68">
        <v>2.470024</v>
      </c>
      <c r="AQ68">
        <v>0</v>
      </c>
      <c r="AR68">
        <v>3.1930990000000001</v>
      </c>
      <c r="AS68">
        <v>5.1876290000000003</v>
      </c>
      <c r="AT68">
        <v>19.281969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88.53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1936.5388730000002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329.298092</v>
      </c>
      <c r="L69">
        <v>358.09084200000001</v>
      </c>
      <c r="M69">
        <v>88.697199999999995</v>
      </c>
      <c r="N69">
        <v>113.88431199999999</v>
      </c>
      <c r="O69">
        <v>119.226029</v>
      </c>
      <c r="P69">
        <v>118.94583799999999</v>
      </c>
      <c r="Q69">
        <v>10.90185</v>
      </c>
      <c r="R69">
        <v>40.868295000000003</v>
      </c>
      <c r="S69">
        <v>7.4110750000000003</v>
      </c>
      <c r="T69">
        <v>0</v>
      </c>
      <c r="U69">
        <v>403.73615699999999</v>
      </c>
      <c r="V69">
        <v>19.985793000000001</v>
      </c>
      <c r="W69">
        <v>43.625525000000003</v>
      </c>
      <c r="X69">
        <v>141.974234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15.887261000000001</v>
      </c>
      <c r="AF69">
        <v>8.5554229999999993</v>
      </c>
      <c r="AG69">
        <v>0</v>
      </c>
      <c r="AH69">
        <v>2.7390080000000001</v>
      </c>
      <c r="AI69">
        <v>0</v>
      </c>
      <c r="AJ69">
        <v>0</v>
      </c>
      <c r="AK69">
        <v>52.118668</v>
      </c>
      <c r="AL69">
        <v>2.2405680000000001</v>
      </c>
      <c r="AM69">
        <v>0</v>
      </c>
      <c r="AN69">
        <v>0.57174000000000003</v>
      </c>
      <c r="AO69">
        <v>0</v>
      </c>
      <c r="AP69">
        <v>11.494258</v>
      </c>
      <c r="AQ69">
        <v>0</v>
      </c>
      <c r="AR69">
        <v>3.1930990000000001</v>
      </c>
      <c r="AS69">
        <v>5.1876290000000003</v>
      </c>
      <c r="AT69">
        <v>19.281969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89.66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2007.5748650000003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329.298092</v>
      </c>
      <c r="L70">
        <v>409.18814200000003</v>
      </c>
      <c r="M70">
        <v>88.697199999999995</v>
      </c>
      <c r="N70">
        <v>113.88431199999999</v>
      </c>
      <c r="O70">
        <v>119.226029</v>
      </c>
      <c r="P70">
        <v>118.94583799999999</v>
      </c>
      <c r="Q70">
        <v>14.008373000000001</v>
      </c>
      <c r="R70">
        <v>40.868295000000003</v>
      </c>
      <c r="S70">
        <v>7.4110750000000003</v>
      </c>
      <c r="T70">
        <v>0</v>
      </c>
      <c r="U70">
        <v>403.73615699999999</v>
      </c>
      <c r="V70">
        <v>19.985793000000001</v>
      </c>
      <c r="W70">
        <v>43.625525000000003</v>
      </c>
      <c r="X70">
        <v>141.974234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15.887261000000001</v>
      </c>
      <c r="AF70">
        <v>8.5554229999999993</v>
      </c>
      <c r="AG70">
        <v>0</v>
      </c>
      <c r="AH70">
        <v>18.260054</v>
      </c>
      <c r="AI70">
        <v>0</v>
      </c>
      <c r="AJ70">
        <v>0</v>
      </c>
      <c r="AK70">
        <v>52.118668</v>
      </c>
      <c r="AL70">
        <v>2.2405680000000001</v>
      </c>
      <c r="AM70">
        <v>0</v>
      </c>
      <c r="AN70">
        <v>0.57174000000000003</v>
      </c>
      <c r="AO70">
        <v>0</v>
      </c>
      <c r="AP70">
        <v>11.494258</v>
      </c>
      <c r="AQ70">
        <v>0</v>
      </c>
      <c r="AR70">
        <v>3.1930990000000001</v>
      </c>
      <c r="AS70">
        <v>5.1876290000000003</v>
      </c>
      <c r="AT70">
        <v>19.281969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89.66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2077.2997340000002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329.298092</v>
      </c>
      <c r="L71">
        <v>453.536742</v>
      </c>
      <c r="M71">
        <v>88.697199999999995</v>
      </c>
      <c r="N71">
        <v>113.88431199999999</v>
      </c>
      <c r="O71">
        <v>119.226029</v>
      </c>
      <c r="P71">
        <v>118.94583799999999</v>
      </c>
      <c r="Q71">
        <v>15.964532</v>
      </c>
      <c r="R71">
        <v>40.868295000000003</v>
      </c>
      <c r="S71">
        <v>7.4174040000000003</v>
      </c>
      <c r="T71">
        <v>0</v>
      </c>
      <c r="U71">
        <v>403.73615699999999</v>
      </c>
      <c r="V71">
        <v>19.985793000000001</v>
      </c>
      <c r="W71">
        <v>43.625525000000003</v>
      </c>
      <c r="X71">
        <v>141.974234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15.887261000000001</v>
      </c>
      <c r="AF71">
        <v>8.5554229999999993</v>
      </c>
      <c r="AG71">
        <v>0</v>
      </c>
      <c r="AH71">
        <v>36.520108</v>
      </c>
      <c r="AI71">
        <v>0</v>
      </c>
      <c r="AJ71">
        <v>0</v>
      </c>
      <c r="AK71">
        <v>52.118668</v>
      </c>
      <c r="AL71">
        <v>2.2405680000000001</v>
      </c>
      <c r="AM71">
        <v>0</v>
      </c>
      <c r="AN71">
        <v>0.57174000000000003</v>
      </c>
      <c r="AO71">
        <v>0</v>
      </c>
      <c r="AP71">
        <v>11.494258</v>
      </c>
      <c r="AQ71">
        <v>15.002359999999999</v>
      </c>
      <c r="AR71">
        <v>4.7896489999999998</v>
      </c>
      <c r="AS71">
        <v>5.1876290000000003</v>
      </c>
      <c r="AT71">
        <v>19.281969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89.66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2158.4697860000001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329.298092</v>
      </c>
      <c r="L72">
        <v>453.536742</v>
      </c>
      <c r="M72">
        <v>88.697199999999995</v>
      </c>
      <c r="N72">
        <v>113.88431199999999</v>
      </c>
      <c r="O72">
        <v>119.226029</v>
      </c>
      <c r="P72">
        <v>118.94583799999999</v>
      </c>
      <c r="Q72">
        <v>15.964532</v>
      </c>
      <c r="R72">
        <v>40.868295000000003</v>
      </c>
      <c r="S72">
        <v>7.4174040000000003</v>
      </c>
      <c r="T72">
        <v>0</v>
      </c>
      <c r="U72">
        <v>403.73615699999999</v>
      </c>
      <c r="V72">
        <v>19.985793000000001</v>
      </c>
      <c r="W72">
        <v>43.625525000000003</v>
      </c>
      <c r="X72">
        <v>141.974234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8.7876750000000001</v>
      </c>
      <c r="AE72">
        <v>15.887261000000001</v>
      </c>
      <c r="AF72">
        <v>8.5554229999999993</v>
      </c>
      <c r="AG72">
        <v>0</v>
      </c>
      <c r="AH72">
        <v>54.780161999999997</v>
      </c>
      <c r="AI72">
        <v>0</v>
      </c>
      <c r="AJ72">
        <v>0</v>
      </c>
      <c r="AK72">
        <v>52.118668</v>
      </c>
      <c r="AL72">
        <v>2.2405680000000001</v>
      </c>
      <c r="AM72">
        <v>0</v>
      </c>
      <c r="AN72">
        <v>0.57174000000000003</v>
      </c>
      <c r="AO72">
        <v>0</v>
      </c>
      <c r="AP72">
        <v>11.494258</v>
      </c>
      <c r="AQ72">
        <v>15.002359999999999</v>
      </c>
      <c r="AR72">
        <v>4.7896489999999998</v>
      </c>
      <c r="AS72">
        <v>5.1876290000000003</v>
      </c>
      <c r="AT72">
        <v>19.281969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89.66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2185.517515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329.298092</v>
      </c>
      <c r="L73">
        <v>457.39314200000001</v>
      </c>
      <c r="M73">
        <v>88.697199999999995</v>
      </c>
      <c r="N73">
        <v>113.88431199999999</v>
      </c>
      <c r="O73">
        <v>119.226029</v>
      </c>
      <c r="P73">
        <v>118.94583799999999</v>
      </c>
      <c r="Q73">
        <v>15.964532</v>
      </c>
      <c r="R73">
        <v>40.868295000000003</v>
      </c>
      <c r="S73">
        <v>7.4174040000000003</v>
      </c>
      <c r="T73">
        <v>0</v>
      </c>
      <c r="U73">
        <v>403.73615699999999</v>
      </c>
      <c r="V73">
        <v>19.985793000000001</v>
      </c>
      <c r="W73">
        <v>43.625525000000003</v>
      </c>
      <c r="X73">
        <v>141.974234</v>
      </c>
      <c r="Y73">
        <v>0</v>
      </c>
      <c r="Z73">
        <v>0</v>
      </c>
      <c r="AA73">
        <v>6.7785869999999999</v>
      </c>
      <c r="AB73">
        <v>12.697236</v>
      </c>
      <c r="AC73">
        <v>0</v>
      </c>
      <c r="AD73">
        <v>10.188609</v>
      </c>
      <c r="AE73">
        <v>31.774522000000001</v>
      </c>
      <c r="AF73">
        <v>8.5554229999999993</v>
      </c>
      <c r="AG73">
        <v>0</v>
      </c>
      <c r="AH73">
        <v>70.301208000000003</v>
      </c>
      <c r="AI73">
        <v>3.6818979999999999</v>
      </c>
      <c r="AJ73">
        <v>0</v>
      </c>
      <c r="AK73">
        <v>52.118668</v>
      </c>
      <c r="AL73">
        <v>2.2405680000000001</v>
      </c>
      <c r="AM73">
        <v>0</v>
      </c>
      <c r="AN73">
        <v>0.57174000000000003</v>
      </c>
      <c r="AO73">
        <v>0</v>
      </c>
      <c r="AP73">
        <v>11.494258</v>
      </c>
      <c r="AQ73">
        <v>30.004719999999999</v>
      </c>
      <c r="AR73">
        <v>4.7896489999999998</v>
      </c>
      <c r="AS73">
        <v>5.1876290000000003</v>
      </c>
      <c r="AT73">
        <v>19.281969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89.66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2260.343237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329.298092</v>
      </c>
      <c r="L74">
        <v>457.39314200000001</v>
      </c>
      <c r="M74">
        <v>88.697199999999995</v>
      </c>
      <c r="N74">
        <v>113.88431199999999</v>
      </c>
      <c r="O74">
        <v>119.226029</v>
      </c>
      <c r="P74">
        <v>118.94583799999999</v>
      </c>
      <c r="Q74">
        <v>15.964532</v>
      </c>
      <c r="R74">
        <v>40.868295000000003</v>
      </c>
      <c r="S74">
        <v>7.4174040000000003</v>
      </c>
      <c r="T74">
        <v>0</v>
      </c>
      <c r="U74">
        <v>403.73615699999999</v>
      </c>
      <c r="V74">
        <v>19.985793000000001</v>
      </c>
      <c r="W74">
        <v>43.625525000000003</v>
      </c>
      <c r="X74">
        <v>141.974234</v>
      </c>
      <c r="Y74">
        <v>0</v>
      </c>
      <c r="Z74">
        <v>0</v>
      </c>
      <c r="AA74">
        <v>13.557174</v>
      </c>
      <c r="AB74">
        <v>12.697236</v>
      </c>
      <c r="AC74">
        <v>0</v>
      </c>
      <c r="AD74">
        <v>17.57535</v>
      </c>
      <c r="AE74">
        <v>31.774522000000001</v>
      </c>
      <c r="AF74">
        <v>8.5554229999999993</v>
      </c>
      <c r="AG74">
        <v>0</v>
      </c>
      <c r="AH74">
        <v>91.300269999999998</v>
      </c>
      <c r="AI74">
        <v>15.763432</v>
      </c>
      <c r="AJ74">
        <v>0</v>
      </c>
      <c r="AK74">
        <v>52.118668</v>
      </c>
      <c r="AL74">
        <v>2.2405680000000001</v>
      </c>
      <c r="AM74">
        <v>4.3694940000000004</v>
      </c>
      <c r="AN74">
        <v>0.57174000000000003</v>
      </c>
      <c r="AO74">
        <v>0</v>
      </c>
      <c r="AP74">
        <v>2.470024</v>
      </c>
      <c r="AQ74">
        <v>45.007080000000002</v>
      </c>
      <c r="AR74">
        <v>4.7896489999999998</v>
      </c>
      <c r="AS74">
        <v>5.1876290000000003</v>
      </c>
      <c r="AT74">
        <v>19.281969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89.66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2317.9367810000003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329.298092</v>
      </c>
      <c r="L75">
        <v>457.39314200000001</v>
      </c>
      <c r="M75">
        <v>88.697199999999995</v>
      </c>
      <c r="N75">
        <v>113.88431199999999</v>
      </c>
      <c r="O75">
        <v>119.226029</v>
      </c>
      <c r="P75">
        <v>118.94583799999999</v>
      </c>
      <c r="Q75">
        <v>15.964532</v>
      </c>
      <c r="R75">
        <v>40.868295000000003</v>
      </c>
      <c r="S75">
        <v>7.4174040000000003</v>
      </c>
      <c r="T75">
        <v>0</v>
      </c>
      <c r="U75">
        <v>403.73615699999999</v>
      </c>
      <c r="V75">
        <v>19.985793000000001</v>
      </c>
      <c r="W75">
        <v>43.625525000000003</v>
      </c>
      <c r="X75">
        <v>141.974234</v>
      </c>
      <c r="Y75">
        <v>0</v>
      </c>
      <c r="Z75">
        <v>2.1210200000000001</v>
      </c>
      <c r="AA75">
        <v>20.335761000000002</v>
      </c>
      <c r="AB75">
        <v>25.394470999999999</v>
      </c>
      <c r="AC75">
        <v>0</v>
      </c>
      <c r="AD75">
        <v>33.112979000000003</v>
      </c>
      <c r="AE75">
        <v>31.774522000000001</v>
      </c>
      <c r="AF75">
        <v>17.110847</v>
      </c>
      <c r="AG75">
        <v>0</v>
      </c>
      <c r="AH75">
        <v>109.56032399999999</v>
      </c>
      <c r="AI75">
        <v>31.526864</v>
      </c>
      <c r="AJ75">
        <v>0</v>
      </c>
      <c r="AK75">
        <v>52.118668</v>
      </c>
      <c r="AL75">
        <v>2.2405680000000001</v>
      </c>
      <c r="AM75">
        <v>4.3694940000000004</v>
      </c>
      <c r="AN75">
        <v>0.57174000000000003</v>
      </c>
      <c r="AO75">
        <v>0</v>
      </c>
      <c r="AP75">
        <v>2.470024</v>
      </c>
      <c r="AQ75">
        <v>45.007080000000002</v>
      </c>
      <c r="AR75">
        <v>38.317189999999997</v>
      </c>
      <c r="AS75">
        <v>5.1876290000000003</v>
      </c>
      <c r="AT75">
        <v>19.281969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89.66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2431.1777030000003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329.298092</v>
      </c>
      <c r="L76">
        <v>457.39314200000001</v>
      </c>
      <c r="M76">
        <v>88.697199999999995</v>
      </c>
      <c r="N76">
        <v>113.88431199999999</v>
      </c>
      <c r="O76">
        <v>119.226029</v>
      </c>
      <c r="P76">
        <v>118.94583799999999</v>
      </c>
      <c r="Q76">
        <v>15.964532</v>
      </c>
      <c r="R76">
        <v>40.868295000000003</v>
      </c>
      <c r="S76">
        <v>7.4174040000000003</v>
      </c>
      <c r="T76">
        <v>0</v>
      </c>
      <c r="U76">
        <v>403.73615699999999</v>
      </c>
      <c r="V76">
        <v>19.985793000000001</v>
      </c>
      <c r="W76">
        <v>43.625525000000003</v>
      </c>
      <c r="X76">
        <v>141.974234</v>
      </c>
      <c r="Y76">
        <v>0</v>
      </c>
      <c r="Z76">
        <v>12.573407</v>
      </c>
      <c r="AA76">
        <v>38.081949999999999</v>
      </c>
      <c r="AB76">
        <v>38.091707</v>
      </c>
      <c r="AC76">
        <v>9.330406</v>
      </c>
      <c r="AD76">
        <v>35.232208999999997</v>
      </c>
      <c r="AE76">
        <v>47.661783999999997</v>
      </c>
      <c r="AF76">
        <v>19.012052000000001</v>
      </c>
      <c r="AG76">
        <v>0</v>
      </c>
      <c r="AH76">
        <v>135.30699999999999</v>
      </c>
      <c r="AI76">
        <v>31.526864</v>
      </c>
      <c r="AJ76">
        <v>0</v>
      </c>
      <c r="AK76">
        <v>52.118668</v>
      </c>
      <c r="AL76">
        <v>2.2405680000000001</v>
      </c>
      <c r="AM76">
        <v>10.157788</v>
      </c>
      <c r="AN76">
        <v>0.57174000000000003</v>
      </c>
      <c r="AO76">
        <v>0</v>
      </c>
      <c r="AP76">
        <v>2.470024</v>
      </c>
      <c r="AQ76">
        <v>45.007080000000002</v>
      </c>
      <c r="AR76">
        <v>38.317189999999997</v>
      </c>
      <c r="AS76">
        <v>5.1876290000000003</v>
      </c>
      <c r="AT76">
        <v>19.281969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89.66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2532.8465880000003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329.298092</v>
      </c>
      <c r="L77">
        <v>399.54714200000001</v>
      </c>
      <c r="M77">
        <v>88.697199999999995</v>
      </c>
      <c r="N77">
        <v>113.88431199999999</v>
      </c>
      <c r="O77">
        <v>119.226029</v>
      </c>
      <c r="P77">
        <v>118.94583799999999</v>
      </c>
      <c r="Q77">
        <v>11.845704</v>
      </c>
      <c r="R77">
        <v>40.868295000000003</v>
      </c>
      <c r="S77">
        <v>7.4174040000000003</v>
      </c>
      <c r="T77">
        <v>0</v>
      </c>
      <c r="U77">
        <v>403.73615699999999</v>
      </c>
      <c r="V77">
        <v>19.985793000000001</v>
      </c>
      <c r="W77">
        <v>43.625525000000003</v>
      </c>
      <c r="X77">
        <v>141.974234</v>
      </c>
      <c r="Y77">
        <v>0</v>
      </c>
      <c r="Z77">
        <v>12.573407</v>
      </c>
      <c r="AA77">
        <v>38.081949999999999</v>
      </c>
      <c r="AB77">
        <v>38.091707</v>
      </c>
      <c r="AC77">
        <v>9.330406</v>
      </c>
      <c r="AD77">
        <v>35.232208999999997</v>
      </c>
      <c r="AE77">
        <v>47.661783999999997</v>
      </c>
      <c r="AF77">
        <v>19.012052000000001</v>
      </c>
      <c r="AG77">
        <v>0</v>
      </c>
      <c r="AH77">
        <v>135.30699999999999</v>
      </c>
      <c r="AI77">
        <v>31.526864</v>
      </c>
      <c r="AJ77">
        <v>0</v>
      </c>
      <c r="AK77">
        <v>52.118668</v>
      </c>
      <c r="AL77">
        <v>2.2405680000000001</v>
      </c>
      <c r="AM77">
        <v>10.157788</v>
      </c>
      <c r="AN77">
        <v>0.57174000000000003</v>
      </c>
      <c r="AO77">
        <v>0</v>
      </c>
      <c r="AP77">
        <v>2.470024</v>
      </c>
      <c r="AQ77">
        <v>45.007080000000002</v>
      </c>
      <c r="AR77">
        <v>6.3861980000000003</v>
      </c>
      <c r="AS77">
        <v>5.1876290000000003</v>
      </c>
      <c r="AT77">
        <v>19.281969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89.66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2438.9507680000006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329.298092</v>
      </c>
      <c r="L78">
        <v>399.54714200000001</v>
      </c>
      <c r="M78">
        <v>88.697199999999995</v>
      </c>
      <c r="N78">
        <v>113.88431199999999</v>
      </c>
      <c r="O78">
        <v>119.226029</v>
      </c>
      <c r="P78">
        <v>118.94583799999999</v>
      </c>
      <c r="Q78">
        <v>11.845704</v>
      </c>
      <c r="R78">
        <v>40.868295000000003</v>
      </c>
      <c r="S78">
        <v>7.4174040000000003</v>
      </c>
      <c r="T78">
        <v>0</v>
      </c>
      <c r="U78">
        <v>403.73615699999999</v>
      </c>
      <c r="V78">
        <v>19.985793000000001</v>
      </c>
      <c r="W78">
        <v>43.625525000000003</v>
      </c>
      <c r="X78">
        <v>141.974234</v>
      </c>
      <c r="Y78">
        <v>0</v>
      </c>
      <c r="Z78">
        <v>12.573407</v>
      </c>
      <c r="AA78">
        <v>38.081949999999999</v>
      </c>
      <c r="AB78">
        <v>38.091707</v>
      </c>
      <c r="AC78">
        <v>9.330406</v>
      </c>
      <c r="AD78">
        <v>35.232208999999997</v>
      </c>
      <c r="AE78">
        <v>47.661783999999997</v>
      </c>
      <c r="AF78">
        <v>19.012052000000001</v>
      </c>
      <c r="AG78">
        <v>0</v>
      </c>
      <c r="AH78">
        <v>135.30699999999999</v>
      </c>
      <c r="AI78">
        <v>15.763432</v>
      </c>
      <c r="AJ78">
        <v>0</v>
      </c>
      <c r="AK78">
        <v>52.118668</v>
      </c>
      <c r="AL78">
        <v>2.2405680000000001</v>
      </c>
      <c r="AM78">
        <v>10.157788</v>
      </c>
      <c r="AN78">
        <v>0.57174000000000003</v>
      </c>
      <c r="AO78">
        <v>0</v>
      </c>
      <c r="AP78">
        <v>2.470024</v>
      </c>
      <c r="AQ78">
        <v>45.007080000000002</v>
      </c>
      <c r="AR78">
        <v>6.3861980000000003</v>
      </c>
      <c r="AS78">
        <v>5.1876290000000003</v>
      </c>
      <c r="AT78">
        <v>19.281969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89.66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2423.1873360000009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329.298092</v>
      </c>
      <c r="L79">
        <v>399.54714200000001</v>
      </c>
      <c r="M79">
        <v>88.697199999999995</v>
      </c>
      <c r="N79">
        <v>113.88431199999999</v>
      </c>
      <c r="O79">
        <v>119.226029</v>
      </c>
      <c r="P79">
        <v>118.94583799999999</v>
      </c>
      <c r="Q79">
        <v>9.8397970000000008</v>
      </c>
      <c r="R79">
        <v>40.868295000000003</v>
      </c>
      <c r="S79">
        <v>8.2404759999999992</v>
      </c>
      <c r="T79">
        <v>0</v>
      </c>
      <c r="U79">
        <v>403.73615699999999</v>
      </c>
      <c r="V79">
        <v>19.985793000000001</v>
      </c>
      <c r="W79">
        <v>43.625525000000003</v>
      </c>
      <c r="X79">
        <v>141.974234</v>
      </c>
      <c r="Y79">
        <v>0</v>
      </c>
      <c r="Z79">
        <v>12.573407</v>
      </c>
      <c r="AA79">
        <v>25.134087000000001</v>
      </c>
      <c r="AB79">
        <v>38.091707</v>
      </c>
      <c r="AC79">
        <v>14.732219000000001</v>
      </c>
      <c r="AD79">
        <v>35.232208999999997</v>
      </c>
      <c r="AE79">
        <v>47.661783999999997</v>
      </c>
      <c r="AF79">
        <v>19.012052000000001</v>
      </c>
      <c r="AG79">
        <v>0</v>
      </c>
      <c r="AH79">
        <v>135.30699999999999</v>
      </c>
      <c r="AI79">
        <v>15.763432</v>
      </c>
      <c r="AJ79">
        <v>0</v>
      </c>
      <c r="AK79">
        <v>52.118668</v>
      </c>
      <c r="AL79">
        <v>2.2405680000000001</v>
      </c>
      <c r="AM79">
        <v>10.157788</v>
      </c>
      <c r="AN79">
        <v>0.57174000000000003</v>
      </c>
      <c r="AO79">
        <v>0</v>
      </c>
      <c r="AP79">
        <v>2.470024</v>
      </c>
      <c r="AQ79">
        <v>45.007080000000002</v>
      </c>
      <c r="AR79">
        <v>6.3861980000000003</v>
      </c>
      <c r="AS79">
        <v>5.1876290000000003</v>
      </c>
      <c r="AT79">
        <v>19.281969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89.66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2414.4584510000004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329.298092</v>
      </c>
      <c r="L80">
        <v>348.80213600000002</v>
      </c>
      <c r="M80">
        <v>88.697199999999995</v>
      </c>
      <c r="N80">
        <v>113.88431199999999</v>
      </c>
      <c r="O80">
        <v>119.226029</v>
      </c>
      <c r="P80">
        <v>118.94583799999999</v>
      </c>
      <c r="Q80">
        <v>7.7127999999999997</v>
      </c>
      <c r="R80">
        <v>40.868295000000003</v>
      </c>
      <c r="S80">
        <v>9.6977189999999993</v>
      </c>
      <c r="T80">
        <v>0</v>
      </c>
      <c r="U80">
        <v>403.73615699999999</v>
      </c>
      <c r="V80">
        <v>19.985793000000001</v>
      </c>
      <c r="W80">
        <v>43.625525000000003</v>
      </c>
      <c r="X80">
        <v>141.974234</v>
      </c>
      <c r="Y80">
        <v>0</v>
      </c>
      <c r="Z80">
        <v>12.573407</v>
      </c>
      <c r="AA80">
        <v>25.134087000000001</v>
      </c>
      <c r="AB80">
        <v>38.091707</v>
      </c>
      <c r="AC80">
        <v>14.732219000000001</v>
      </c>
      <c r="AD80">
        <v>35.232208999999997</v>
      </c>
      <c r="AE80">
        <v>47.661783999999997</v>
      </c>
      <c r="AF80">
        <v>19.012052000000001</v>
      </c>
      <c r="AG80">
        <v>0</v>
      </c>
      <c r="AH80">
        <v>135.30699999999999</v>
      </c>
      <c r="AI80">
        <v>3.6818979999999999</v>
      </c>
      <c r="AJ80">
        <v>0</v>
      </c>
      <c r="AK80">
        <v>52.118668</v>
      </c>
      <c r="AL80">
        <v>2.2405680000000001</v>
      </c>
      <c r="AM80">
        <v>10.157788</v>
      </c>
      <c r="AN80">
        <v>0.57174000000000003</v>
      </c>
      <c r="AO80">
        <v>0</v>
      </c>
      <c r="AP80">
        <v>2.470024</v>
      </c>
      <c r="AQ80">
        <v>45.007080000000002</v>
      </c>
      <c r="AR80">
        <v>6.3861980000000003</v>
      </c>
      <c r="AS80">
        <v>5.1876290000000003</v>
      </c>
      <c r="AT80">
        <v>19.281969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89.66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2350.9621569999999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319.58295299999997</v>
      </c>
      <c r="L81">
        <v>333.98834199999999</v>
      </c>
      <c r="M81">
        <v>88.697199999999995</v>
      </c>
      <c r="N81">
        <v>113.88431199999999</v>
      </c>
      <c r="O81">
        <v>119.226029</v>
      </c>
      <c r="P81">
        <v>118.94583799999999</v>
      </c>
      <c r="Q81">
        <v>7.7127999999999997</v>
      </c>
      <c r="R81">
        <v>40.868295000000003</v>
      </c>
      <c r="S81">
        <v>9.7340359999999997</v>
      </c>
      <c r="T81">
        <v>0</v>
      </c>
      <c r="U81">
        <v>403.73615699999999</v>
      </c>
      <c r="V81">
        <v>19.985793000000001</v>
      </c>
      <c r="W81">
        <v>43.625525000000003</v>
      </c>
      <c r="X81">
        <v>141.974234</v>
      </c>
      <c r="Y81">
        <v>0</v>
      </c>
      <c r="Z81">
        <v>12.573407</v>
      </c>
      <c r="AA81">
        <v>25.134087000000001</v>
      </c>
      <c r="AB81">
        <v>38.091707</v>
      </c>
      <c r="AC81">
        <v>14.732219000000001</v>
      </c>
      <c r="AD81">
        <v>35.232208999999997</v>
      </c>
      <c r="AE81">
        <v>47.661783999999997</v>
      </c>
      <c r="AF81">
        <v>19.012052000000001</v>
      </c>
      <c r="AG81">
        <v>0</v>
      </c>
      <c r="AH81">
        <v>127.82037800000001</v>
      </c>
      <c r="AI81">
        <v>0</v>
      </c>
      <c r="AJ81">
        <v>0</v>
      </c>
      <c r="AK81">
        <v>52.118668</v>
      </c>
      <c r="AL81">
        <v>2.2405680000000001</v>
      </c>
      <c r="AM81">
        <v>10.157788</v>
      </c>
      <c r="AN81">
        <v>0.57174000000000003</v>
      </c>
      <c r="AO81">
        <v>0</v>
      </c>
      <c r="AP81">
        <v>2.470024</v>
      </c>
      <c r="AQ81">
        <v>45.007080000000002</v>
      </c>
      <c r="AR81">
        <v>6.3861980000000003</v>
      </c>
      <c r="AS81">
        <v>5.1876290000000003</v>
      </c>
      <c r="AT81">
        <v>19.281969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89.66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2315.3010210000002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312.83425299999999</v>
      </c>
      <c r="L82">
        <v>324.34734200000003</v>
      </c>
      <c r="M82">
        <v>88.697199999999995</v>
      </c>
      <c r="N82">
        <v>113.88431199999999</v>
      </c>
      <c r="O82">
        <v>119.226029</v>
      </c>
      <c r="P82">
        <v>118.94583799999999</v>
      </c>
      <c r="Q82">
        <v>7.7127999999999997</v>
      </c>
      <c r="R82">
        <v>40.868295000000003</v>
      </c>
      <c r="S82">
        <v>9.7340359999999997</v>
      </c>
      <c r="T82">
        <v>0</v>
      </c>
      <c r="U82">
        <v>403.73615699999999</v>
      </c>
      <c r="V82">
        <v>19.985793000000001</v>
      </c>
      <c r="W82">
        <v>43.625525000000003</v>
      </c>
      <c r="X82">
        <v>141.974234</v>
      </c>
      <c r="Y82">
        <v>0</v>
      </c>
      <c r="Z82">
        <v>6.2867030000000002</v>
      </c>
      <c r="AA82">
        <v>12.338552</v>
      </c>
      <c r="AB82">
        <v>25.394470999999999</v>
      </c>
      <c r="AC82">
        <v>0</v>
      </c>
      <c r="AD82">
        <v>17.616105000000001</v>
      </c>
      <c r="AE82">
        <v>47.661783999999997</v>
      </c>
      <c r="AF82">
        <v>17.110847</v>
      </c>
      <c r="AG82">
        <v>0</v>
      </c>
      <c r="AH82">
        <v>117.777348</v>
      </c>
      <c r="AI82">
        <v>0</v>
      </c>
      <c r="AJ82">
        <v>0</v>
      </c>
      <c r="AK82">
        <v>52.118668</v>
      </c>
      <c r="AL82">
        <v>2.2405680000000001</v>
      </c>
      <c r="AM82">
        <v>4.7421860000000002</v>
      </c>
      <c r="AN82">
        <v>0.57174000000000003</v>
      </c>
      <c r="AO82">
        <v>0</v>
      </c>
      <c r="AP82">
        <v>2.470024</v>
      </c>
      <c r="AQ82">
        <v>45.007080000000002</v>
      </c>
      <c r="AR82">
        <v>6.3861980000000003</v>
      </c>
      <c r="AS82">
        <v>5.1876290000000003</v>
      </c>
      <c r="AT82">
        <v>19.281969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89.66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2217.4236860000001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296.44455299999998</v>
      </c>
      <c r="L83">
        <v>276.14234199999999</v>
      </c>
      <c r="M83">
        <v>88.697199999999995</v>
      </c>
      <c r="N83">
        <v>113.88431199999999</v>
      </c>
      <c r="O83">
        <v>119.226029</v>
      </c>
      <c r="P83">
        <v>118.94583799999999</v>
      </c>
      <c r="Q83">
        <v>7.7127999999999997</v>
      </c>
      <c r="R83">
        <v>40.868295000000003</v>
      </c>
      <c r="S83">
        <v>9.8685220000000005</v>
      </c>
      <c r="T83">
        <v>0</v>
      </c>
      <c r="U83">
        <v>403.73615699999999</v>
      </c>
      <c r="V83">
        <v>19.985793000000001</v>
      </c>
      <c r="W83">
        <v>43.625525000000003</v>
      </c>
      <c r="X83">
        <v>141.974234</v>
      </c>
      <c r="Y83">
        <v>0</v>
      </c>
      <c r="Z83">
        <v>6.2867030000000002</v>
      </c>
      <c r="AA83">
        <v>0</v>
      </c>
      <c r="AB83">
        <v>3.8554360000000001</v>
      </c>
      <c r="AC83">
        <v>0</v>
      </c>
      <c r="AD83">
        <v>8.7876750000000001</v>
      </c>
      <c r="AE83">
        <v>31.774522000000001</v>
      </c>
      <c r="AF83">
        <v>8.5554229999999993</v>
      </c>
      <c r="AG83">
        <v>0</v>
      </c>
      <c r="AH83">
        <v>73.040216000000001</v>
      </c>
      <c r="AI83">
        <v>0</v>
      </c>
      <c r="AJ83">
        <v>0</v>
      </c>
      <c r="AK83">
        <v>52.118668</v>
      </c>
      <c r="AL83">
        <v>2.2405680000000001</v>
      </c>
      <c r="AM83">
        <v>0</v>
      </c>
      <c r="AN83">
        <v>0.57174000000000003</v>
      </c>
      <c r="AO83">
        <v>0</v>
      </c>
      <c r="AP83">
        <v>2.470024</v>
      </c>
      <c r="AQ83">
        <v>45.007080000000002</v>
      </c>
      <c r="AR83">
        <v>12.772397</v>
      </c>
      <c r="AS83">
        <v>5.1876290000000003</v>
      </c>
      <c r="AT83">
        <v>19.281969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89.66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2042.7216500000002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305.39380799999998</v>
      </c>
      <c r="L84">
        <v>234.68604199999999</v>
      </c>
      <c r="M84">
        <v>88.697199999999995</v>
      </c>
      <c r="N84">
        <v>113.88431199999999</v>
      </c>
      <c r="O84">
        <v>119.226029</v>
      </c>
      <c r="P84">
        <v>118.94583799999999</v>
      </c>
      <c r="Q84">
        <v>7.7127999999999997</v>
      </c>
      <c r="R84">
        <v>40.868295000000003</v>
      </c>
      <c r="S84">
        <v>9.8685220000000005</v>
      </c>
      <c r="T84">
        <v>0</v>
      </c>
      <c r="U84">
        <v>403.73615699999999</v>
      </c>
      <c r="V84">
        <v>19.985793000000001</v>
      </c>
      <c r="W84">
        <v>43.625525000000003</v>
      </c>
      <c r="X84">
        <v>141.974234</v>
      </c>
      <c r="Y84">
        <v>0</v>
      </c>
      <c r="Z84">
        <v>6.2867030000000002</v>
      </c>
      <c r="AA84">
        <v>0</v>
      </c>
      <c r="AB84">
        <v>0</v>
      </c>
      <c r="AC84">
        <v>0</v>
      </c>
      <c r="AD84">
        <v>0</v>
      </c>
      <c r="AE84">
        <v>15.887261000000001</v>
      </c>
      <c r="AF84">
        <v>8.5554229999999993</v>
      </c>
      <c r="AG84">
        <v>0</v>
      </c>
      <c r="AH84">
        <v>54.780161999999997</v>
      </c>
      <c r="AI84">
        <v>0</v>
      </c>
      <c r="AJ84">
        <v>0</v>
      </c>
      <c r="AK84">
        <v>52.118668</v>
      </c>
      <c r="AL84">
        <v>2.2405680000000001</v>
      </c>
      <c r="AM84">
        <v>0</v>
      </c>
      <c r="AN84">
        <v>0.57174000000000003</v>
      </c>
      <c r="AO84">
        <v>0</v>
      </c>
      <c r="AP84">
        <v>2.470024</v>
      </c>
      <c r="AQ84">
        <v>45.007080000000002</v>
      </c>
      <c r="AR84">
        <v>12.772397</v>
      </c>
      <c r="AS84">
        <v>5.1876290000000003</v>
      </c>
      <c r="AT84">
        <v>19.281969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89.66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1963.4241790000003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271.22192999999999</v>
      </c>
      <c r="L85">
        <v>234.68604199999999</v>
      </c>
      <c r="M85">
        <v>88.697199999999995</v>
      </c>
      <c r="N85">
        <v>113.88431199999999</v>
      </c>
      <c r="O85">
        <v>119.226029</v>
      </c>
      <c r="P85">
        <v>118.94583799999999</v>
      </c>
      <c r="Q85">
        <v>7.7127999999999997</v>
      </c>
      <c r="R85">
        <v>27.590325</v>
      </c>
      <c r="S85">
        <v>9.8685220000000005</v>
      </c>
      <c r="T85">
        <v>0</v>
      </c>
      <c r="U85">
        <v>403.73615699999999</v>
      </c>
      <c r="V85">
        <v>8.7777449999999995</v>
      </c>
      <c r="W85">
        <v>43.625525000000003</v>
      </c>
      <c r="X85">
        <v>142.21981400000001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15.887261000000001</v>
      </c>
      <c r="AF85">
        <v>8.5554229999999993</v>
      </c>
      <c r="AG85">
        <v>0</v>
      </c>
      <c r="AH85">
        <v>36.520108</v>
      </c>
      <c r="AI85">
        <v>0</v>
      </c>
      <c r="AJ85">
        <v>0</v>
      </c>
      <c r="AK85">
        <v>52.118668</v>
      </c>
      <c r="AL85">
        <v>2.2405680000000001</v>
      </c>
      <c r="AM85">
        <v>0</v>
      </c>
      <c r="AN85">
        <v>0.57174000000000003</v>
      </c>
      <c r="AO85">
        <v>0</v>
      </c>
      <c r="AP85">
        <v>2.470024</v>
      </c>
      <c r="AQ85">
        <v>43.731575999999997</v>
      </c>
      <c r="AR85">
        <v>38.317189999999997</v>
      </c>
      <c r="AS85">
        <v>6.4845370000000004</v>
      </c>
      <c r="AT85">
        <v>19.281969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89.66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1906.031303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252.5942</v>
      </c>
      <c r="L86">
        <v>234.68604199999999</v>
      </c>
      <c r="M86">
        <v>88.697199999999995</v>
      </c>
      <c r="N86">
        <v>113.88431199999999</v>
      </c>
      <c r="O86">
        <v>119.226029</v>
      </c>
      <c r="P86">
        <v>118.94583799999999</v>
      </c>
      <c r="Q86">
        <v>7.7127999999999997</v>
      </c>
      <c r="R86">
        <v>27.590325</v>
      </c>
      <c r="S86">
        <v>8.4744390000000003</v>
      </c>
      <c r="T86">
        <v>0</v>
      </c>
      <c r="U86">
        <v>403.73615699999999</v>
      </c>
      <c r="V86">
        <v>8.7777449999999995</v>
      </c>
      <c r="W86">
        <v>43.625525000000003</v>
      </c>
      <c r="X86">
        <v>142.21981400000001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15.887261000000001</v>
      </c>
      <c r="AF86">
        <v>8.5554229999999993</v>
      </c>
      <c r="AG86">
        <v>0</v>
      </c>
      <c r="AH86">
        <v>36.520108</v>
      </c>
      <c r="AI86">
        <v>0</v>
      </c>
      <c r="AJ86">
        <v>0</v>
      </c>
      <c r="AK86">
        <v>52.118668</v>
      </c>
      <c r="AL86">
        <v>2.2405680000000001</v>
      </c>
      <c r="AM86">
        <v>0</v>
      </c>
      <c r="AN86">
        <v>0.57174000000000003</v>
      </c>
      <c r="AO86">
        <v>0</v>
      </c>
      <c r="AP86">
        <v>2.470024</v>
      </c>
      <c r="AQ86">
        <v>43.731575999999997</v>
      </c>
      <c r="AR86">
        <v>38.317189999999997</v>
      </c>
      <c r="AS86">
        <v>6.4845370000000004</v>
      </c>
      <c r="AT86">
        <v>19.281969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89.66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1886.0094900000001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251.6301</v>
      </c>
      <c r="L87">
        <v>234.68604199999999</v>
      </c>
      <c r="M87">
        <v>88.697199999999995</v>
      </c>
      <c r="N87">
        <v>113.88431199999999</v>
      </c>
      <c r="O87">
        <v>119.226029</v>
      </c>
      <c r="P87">
        <v>118.94583799999999</v>
      </c>
      <c r="Q87">
        <v>7.7127999999999997</v>
      </c>
      <c r="R87">
        <v>32.066763999999999</v>
      </c>
      <c r="S87">
        <v>8.4744390000000003</v>
      </c>
      <c r="T87">
        <v>0</v>
      </c>
      <c r="U87">
        <v>403.73615699999999</v>
      </c>
      <c r="V87">
        <v>13.854117</v>
      </c>
      <c r="W87">
        <v>35.061714000000002</v>
      </c>
      <c r="X87">
        <v>113.05123399999999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15.887261000000001</v>
      </c>
      <c r="AF87">
        <v>8.5554229999999993</v>
      </c>
      <c r="AG87">
        <v>0</v>
      </c>
      <c r="AH87">
        <v>18.260054</v>
      </c>
      <c r="AI87">
        <v>0</v>
      </c>
      <c r="AJ87">
        <v>0</v>
      </c>
      <c r="AK87">
        <v>52.118668</v>
      </c>
      <c r="AL87">
        <v>2.2405680000000001</v>
      </c>
      <c r="AM87">
        <v>0</v>
      </c>
      <c r="AN87">
        <v>0.57174000000000003</v>
      </c>
      <c r="AO87">
        <v>0</v>
      </c>
      <c r="AP87">
        <v>2.470024</v>
      </c>
      <c r="AQ87">
        <v>43.731575999999997</v>
      </c>
      <c r="AR87">
        <v>8.5149310000000007</v>
      </c>
      <c r="AS87">
        <v>6.4845370000000004</v>
      </c>
      <c r="AT87">
        <v>19.281969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87.73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1806.873497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251.6301</v>
      </c>
      <c r="L88">
        <v>234.68604199999999</v>
      </c>
      <c r="M88">
        <v>88.697199999999995</v>
      </c>
      <c r="N88">
        <v>113.88431199999999</v>
      </c>
      <c r="O88">
        <v>119.226029</v>
      </c>
      <c r="P88">
        <v>118.94583799999999</v>
      </c>
      <c r="Q88">
        <v>7.7127999999999997</v>
      </c>
      <c r="R88">
        <v>32.410825000000003</v>
      </c>
      <c r="S88">
        <v>8.4744390000000003</v>
      </c>
      <c r="T88">
        <v>0</v>
      </c>
      <c r="U88">
        <v>403.73615699999999</v>
      </c>
      <c r="V88">
        <v>13.819988</v>
      </c>
      <c r="W88">
        <v>35.061714000000002</v>
      </c>
      <c r="X88">
        <v>113.05123399999999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15.887261000000001</v>
      </c>
      <c r="AF88">
        <v>8.5554229999999993</v>
      </c>
      <c r="AG88">
        <v>0</v>
      </c>
      <c r="AH88">
        <v>18.260054</v>
      </c>
      <c r="AI88">
        <v>0</v>
      </c>
      <c r="AJ88">
        <v>0</v>
      </c>
      <c r="AK88">
        <v>52.118668</v>
      </c>
      <c r="AL88">
        <v>2.2405680000000001</v>
      </c>
      <c r="AM88">
        <v>0</v>
      </c>
      <c r="AN88">
        <v>0.57174000000000003</v>
      </c>
      <c r="AO88">
        <v>0</v>
      </c>
      <c r="AP88">
        <v>2.470024</v>
      </c>
      <c r="AQ88">
        <v>43.731575999999997</v>
      </c>
      <c r="AR88">
        <v>6.3861980000000003</v>
      </c>
      <c r="AS88">
        <v>6.4845370000000004</v>
      </c>
      <c r="AT88">
        <v>19.281969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87.73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1805.0546959999999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251.6301</v>
      </c>
      <c r="L89">
        <v>234.68604199999999</v>
      </c>
      <c r="M89">
        <v>88.697199999999995</v>
      </c>
      <c r="N89">
        <v>113.88431199999999</v>
      </c>
      <c r="O89">
        <v>119.226029</v>
      </c>
      <c r="P89">
        <v>118.94583799999999</v>
      </c>
      <c r="Q89">
        <v>7.7127999999999997</v>
      </c>
      <c r="R89">
        <v>32.410825000000003</v>
      </c>
      <c r="S89">
        <v>8.4744390000000003</v>
      </c>
      <c r="T89">
        <v>0</v>
      </c>
      <c r="U89">
        <v>403.73615699999999</v>
      </c>
      <c r="V89">
        <v>13.675373</v>
      </c>
      <c r="W89">
        <v>35.061714000000002</v>
      </c>
      <c r="X89">
        <v>113.05123399999999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15.887261000000001</v>
      </c>
      <c r="AF89">
        <v>8.5554229999999993</v>
      </c>
      <c r="AG89">
        <v>0</v>
      </c>
      <c r="AH89">
        <v>18.260054</v>
      </c>
      <c r="AI89">
        <v>0</v>
      </c>
      <c r="AJ89">
        <v>0</v>
      </c>
      <c r="AK89">
        <v>52.118668</v>
      </c>
      <c r="AL89">
        <v>2.2405680000000001</v>
      </c>
      <c r="AM89">
        <v>0</v>
      </c>
      <c r="AN89">
        <v>0.57174000000000003</v>
      </c>
      <c r="AO89">
        <v>0</v>
      </c>
      <c r="AP89">
        <v>2.470024</v>
      </c>
      <c r="AQ89">
        <v>43.731575999999997</v>
      </c>
      <c r="AR89">
        <v>11.708030000000001</v>
      </c>
      <c r="AS89">
        <v>7.1329900000000004</v>
      </c>
      <c r="AT89">
        <v>19.281969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85.8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1808.950366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241.98910000000001</v>
      </c>
      <c r="L90">
        <v>234.68604199999999</v>
      </c>
      <c r="M90">
        <v>88.697199999999995</v>
      </c>
      <c r="N90">
        <v>113.88431199999999</v>
      </c>
      <c r="O90">
        <v>119.226029</v>
      </c>
      <c r="P90">
        <v>118.94583799999999</v>
      </c>
      <c r="Q90">
        <v>7.7127999999999997</v>
      </c>
      <c r="R90">
        <v>32.410825000000003</v>
      </c>
      <c r="S90">
        <v>8.4744390000000003</v>
      </c>
      <c r="T90">
        <v>0</v>
      </c>
      <c r="U90">
        <v>403.73615699999999</v>
      </c>
      <c r="V90">
        <v>13.675373</v>
      </c>
      <c r="W90">
        <v>35.061714000000002</v>
      </c>
      <c r="X90">
        <v>113.05123399999999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15.887261000000001</v>
      </c>
      <c r="AF90">
        <v>8.5554229999999993</v>
      </c>
      <c r="AG90">
        <v>0</v>
      </c>
      <c r="AH90">
        <v>18.260054</v>
      </c>
      <c r="AI90">
        <v>0</v>
      </c>
      <c r="AJ90">
        <v>0</v>
      </c>
      <c r="AK90">
        <v>52.118668</v>
      </c>
      <c r="AL90">
        <v>2.2405680000000001</v>
      </c>
      <c r="AM90">
        <v>0</v>
      </c>
      <c r="AN90">
        <v>0.57174000000000003</v>
      </c>
      <c r="AO90">
        <v>0</v>
      </c>
      <c r="AP90">
        <v>2.470024</v>
      </c>
      <c r="AQ90">
        <v>29.154384</v>
      </c>
      <c r="AR90">
        <v>11.708030000000001</v>
      </c>
      <c r="AS90">
        <v>7.1329900000000004</v>
      </c>
      <c r="AT90">
        <v>19.281969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84.84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1783.7721740000002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241.98910000000001</v>
      </c>
      <c r="L91">
        <v>234.68604199999999</v>
      </c>
      <c r="M91">
        <v>88.697199999999995</v>
      </c>
      <c r="N91">
        <v>113.88431199999999</v>
      </c>
      <c r="O91">
        <v>119.226029</v>
      </c>
      <c r="P91">
        <v>118.94583799999999</v>
      </c>
      <c r="Q91">
        <v>7.7127999999999997</v>
      </c>
      <c r="R91">
        <v>32.410825000000003</v>
      </c>
      <c r="S91">
        <v>8.4744390000000003</v>
      </c>
      <c r="T91">
        <v>0</v>
      </c>
      <c r="U91">
        <v>403.73615699999999</v>
      </c>
      <c r="V91">
        <v>13.675373</v>
      </c>
      <c r="W91">
        <v>35.061714000000002</v>
      </c>
      <c r="X91">
        <v>113.05123399999999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15.887261000000001</v>
      </c>
      <c r="AF91">
        <v>8.5554229999999993</v>
      </c>
      <c r="AG91">
        <v>0</v>
      </c>
      <c r="AH91">
        <v>18.260054</v>
      </c>
      <c r="AI91">
        <v>0</v>
      </c>
      <c r="AJ91">
        <v>0</v>
      </c>
      <c r="AK91">
        <v>52.118668</v>
      </c>
      <c r="AL91">
        <v>2.2405680000000001</v>
      </c>
      <c r="AM91">
        <v>0</v>
      </c>
      <c r="AN91">
        <v>0.57174000000000003</v>
      </c>
      <c r="AO91">
        <v>0</v>
      </c>
      <c r="AP91">
        <v>2.470024</v>
      </c>
      <c r="AQ91">
        <v>29.154384</v>
      </c>
      <c r="AR91">
        <v>11.708030000000001</v>
      </c>
      <c r="AS91">
        <v>9.0783509999999996</v>
      </c>
      <c r="AT91">
        <v>19.281969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80.98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1781.8575350000003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241.98910000000001</v>
      </c>
      <c r="L92">
        <v>234.68604199999999</v>
      </c>
      <c r="M92">
        <v>88.697199999999995</v>
      </c>
      <c r="N92">
        <v>113.88431199999999</v>
      </c>
      <c r="O92">
        <v>119.226029</v>
      </c>
      <c r="P92">
        <v>118.94583799999999</v>
      </c>
      <c r="Q92">
        <v>7.7127999999999997</v>
      </c>
      <c r="R92">
        <v>32.410825000000003</v>
      </c>
      <c r="S92">
        <v>8.4744390000000003</v>
      </c>
      <c r="T92">
        <v>0</v>
      </c>
      <c r="U92">
        <v>403.73615699999999</v>
      </c>
      <c r="V92">
        <v>13.675373</v>
      </c>
      <c r="W92">
        <v>35.061714000000002</v>
      </c>
      <c r="X92">
        <v>113.05123399999999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15.887261000000001</v>
      </c>
      <c r="AF92">
        <v>8.5554229999999993</v>
      </c>
      <c r="AG92">
        <v>0</v>
      </c>
      <c r="AH92">
        <v>0</v>
      </c>
      <c r="AI92">
        <v>0</v>
      </c>
      <c r="AJ92">
        <v>0</v>
      </c>
      <c r="AK92">
        <v>52.118668</v>
      </c>
      <c r="AL92">
        <v>2.2405680000000001</v>
      </c>
      <c r="AM92">
        <v>0</v>
      </c>
      <c r="AN92">
        <v>0.57174000000000003</v>
      </c>
      <c r="AO92">
        <v>0</v>
      </c>
      <c r="AP92">
        <v>2.470024</v>
      </c>
      <c r="AQ92">
        <v>29.154384</v>
      </c>
      <c r="AR92">
        <v>11.708030000000001</v>
      </c>
      <c r="AS92">
        <v>9.0783509999999996</v>
      </c>
      <c r="AT92">
        <v>19.281969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80.02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1762.6374810000002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213.06610000000001</v>
      </c>
      <c r="L93">
        <v>234.68604199999999</v>
      </c>
      <c r="M93">
        <v>88.697199999999995</v>
      </c>
      <c r="N93">
        <v>113.88431199999999</v>
      </c>
      <c r="O93">
        <v>119.226029</v>
      </c>
      <c r="P93">
        <v>118.94583799999999</v>
      </c>
      <c r="Q93">
        <v>7.7127999999999997</v>
      </c>
      <c r="R93">
        <v>32.410825000000003</v>
      </c>
      <c r="S93">
        <v>8.4744390000000003</v>
      </c>
      <c r="T93">
        <v>0</v>
      </c>
      <c r="U93">
        <v>403.73615699999999</v>
      </c>
      <c r="V93">
        <v>13.675373</v>
      </c>
      <c r="W93">
        <v>35.061714000000002</v>
      </c>
      <c r="X93">
        <v>113.05123399999999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15.887261000000001</v>
      </c>
      <c r="AF93">
        <v>8.5554229999999993</v>
      </c>
      <c r="AG93">
        <v>0</v>
      </c>
      <c r="AH93">
        <v>0</v>
      </c>
      <c r="AI93">
        <v>0</v>
      </c>
      <c r="AJ93">
        <v>0</v>
      </c>
      <c r="AK93">
        <v>52.118668</v>
      </c>
      <c r="AL93">
        <v>2.2405680000000001</v>
      </c>
      <c r="AM93">
        <v>0</v>
      </c>
      <c r="AN93">
        <v>0.57174000000000003</v>
      </c>
      <c r="AO93">
        <v>0</v>
      </c>
      <c r="AP93">
        <v>2.470024</v>
      </c>
      <c r="AQ93">
        <v>29.154384</v>
      </c>
      <c r="AR93">
        <v>8.5149310000000007</v>
      </c>
      <c r="AS93">
        <v>5.8360830000000004</v>
      </c>
      <c r="AT93">
        <v>19.281969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77.13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1724.3891140000001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193.7841</v>
      </c>
      <c r="L94">
        <v>234.68604199999999</v>
      </c>
      <c r="M94">
        <v>88.697199999999995</v>
      </c>
      <c r="N94">
        <v>113.88431199999999</v>
      </c>
      <c r="O94">
        <v>119.226029</v>
      </c>
      <c r="P94">
        <v>118.94583799999999</v>
      </c>
      <c r="Q94">
        <v>7.7127999999999997</v>
      </c>
      <c r="R94">
        <v>27.590325</v>
      </c>
      <c r="S94">
        <v>8.4744390000000003</v>
      </c>
      <c r="T94">
        <v>0</v>
      </c>
      <c r="U94">
        <v>403.73615699999999</v>
      </c>
      <c r="V94">
        <v>8.7777449999999995</v>
      </c>
      <c r="W94">
        <v>35.061714000000002</v>
      </c>
      <c r="X94">
        <v>113.05123399999999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15.887261000000001</v>
      </c>
      <c r="AF94">
        <v>8.5554229999999993</v>
      </c>
      <c r="AG94">
        <v>0</v>
      </c>
      <c r="AH94">
        <v>0</v>
      </c>
      <c r="AI94">
        <v>0</v>
      </c>
      <c r="AJ94">
        <v>0</v>
      </c>
      <c r="AK94">
        <v>52.118668</v>
      </c>
      <c r="AL94">
        <v>2.2405680000000001</v>
      </c>
      <c r="AM94">
        <v>0</v>
      </c>
      <c r="AN94">
        <v>0.57174000000000003</v>
      </c>
      <c r="AO94">
        <v>0</v>
      </c>
      <c r="AP94">
        <v>2.470024</v>
      </c>
      <c r="AQ94">
        <v>14.759406999999999</v>
      </c>
      <c r="AR94">
        <v>8.5149310000000007</v>
      </c>
      <c r="AS94">
        <v>5.8360830000000004</v>
      </c>
      <c r="AT94">
        <v>19.281969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77.13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1680.994009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174.50210000000001</v>
      </c>
      <c r="L95">
        <v>234.68604199999999</v>
      </c>
      <c r="M95">
        <v>88.697199999999995</v>
      </c>
      <c r="N95">
        <v>113.88431199999999</v>
      </c>
      <c r="O95">
        <v>119.226029</v>
      </c>
      <c r="P95">
        <v>118.94583799999999</v>
      </c>
      <c r="Q95">
        <v>7.7127999999999997</v>
      </c>
      <c r="R95">
        <v>14.461499999999999</v>
      </c>
      <c r="S95">
        <v>8.4744390000000003</v>
      </c>
      <c r="T95">
        <v>0</v>
      </c>
      <c r="U95">
        <v>403.73615699999999</v>
      </c>
      <c r="V95">
        <v>2.8923000000000001</v>
      </c>
      <c r="W95">
        <v>35.061714000000002</v>
      </c>
      <c r="X95">
        <v>113.05123399999999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52.118668</v>
      </c>
      <c r="AL95">
        <v>12.323126</v>
      </c>
      <c r="AM95">
        <v>0</v>
      </c>
      <c r="AN95">
        <v>0.57174000000000003</v>
      </c>
      <c r="AO95">
        <v>0</v>
      </c>
      <c r="AP95">
        <v>2.470024</v>
      </c>
      <c r="AQ95">
        <v>13.969809</v>
      </c>
      <c r="AR95">
        <v>8.5149310000000007</v>
      </c>
      <c r="AS95">
        <v>5.8360830000000004</v>
      </c>
      <c r="AT95">
        <v>19.281969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73.27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1639.5752759999998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174.50210000000001</v>
      </c>
      <c r="L96">
        <v>234.68604199999999</v>
      </c>
      <c r="M96">
        <v>88.697199999999995</v>
      </c>
      <c r="N96">
        <v>113.88431199999999</v>
      </c>
      <c r="O96">
        <v>119.226029</v>
      </c>
      <c r="P96">
        <v>118.94583799999999</v>
      </c>
      <c r="Q96">
        <v>7.7127999999999997</v>
      </c>
      <c r="R96">
        <v>14.461499999999999</v>
      </c>
      <c r="S96">
        <v>8.4744390000000003</v>
      </c>
      <c r="T96">
        <v>0</v>
      </c>
      <c r="U96">
        <v>403.73615699999999</v>
      </c>
      <c r="V96">
        <v>2.8923000000000001</v>
      </c>
      <c r="W96">
        <v>35.061714000000002</v>
      </c>
      <c r="X96">
        <v>113.05123399999999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52.118668</v>
      </c>
      <c r="AL96">
        <v>12.323126</v>
      </c>
      <c r="AM96">
        <v>0</v>
      </c>
      <c r="AN96">
        <v>0.57174000000000003</v>
      </c>
      <c r="AO96">
        <v>0</v>
      </c>
      <c r="AP96">
        <v>2.470024</v>
      </c>
      <c r="AQ96">
        <v>0</v>
      </c>
      <c r="AR96">
        <v>8.5149310000000007</v>
      </c>
      <c r="AS96">
        <v>5.8360830000000004</v>
      </c>
      <c r="AT96">
        <v>19.281969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73.27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1625.6054669999999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174.50210000000001</v>
      </c>
      <c r="L97">
        <v>234.68604199999999</v>
      </c>
      <c r="M97">
        <v>88.697199999999995</v>
      </c>
      <c r="N97">
        <v>113.88431199999999</v>
      </c>
      <c r="O97">
        <v>119.226029</v>
      </c>
      <c r="P97">
        <v>118.94583799999999</v>
      </c>
      <c r="Q97">
        <v>7.7127999999999997</v>
      </c>
      <c r="R97">
        <v>14.461499999999999</v>
      </c>
      <c r="S97">
        <v>8.4744390000000003</v>
      </c>
      <c r="T97">
        <v>0</v>
      </c>
      <c r="U97">
        <v>403.73615699999999</v>
      </c>
      <c r="V97">
        <v>2.8923000000000001</v>
      </c>
      <c r="W97">
        <v>35.061714000000002</v>
      </c>
      <c r="X97">
        <v>113.05123399999999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52.118668</v>
      </c>
      <c r="AL97">
        <v>12.323126</v>
      </c>
      <c r="AM97">
        <v>0</v>
      </c>
      <c r="AN97">
        <v>0.57174000000000003</v>
      </c>
      <c r="AO97">
        <v>0</v>
      </c>
      <c r="AP97">
        <v>2.470024</v>
      </c>
      <c r="AQ97">
        <v>0</v>
      </c>
      <c r="AR97">
        <v>8.5149310000000007</v>
      </c>
      <c r="AS97">
        <v>5.8360830000000004</v>
      </c>
      <c r="AT97">
        <v>19.281969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71.34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1623.6754669999998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174.50210000000001</v>
      </c>
      <c r="L98">
        <v>234.68604199999999</v>
      </c>
      <c r="M98">
        <v>88.697199999999995</v>
      </c>
      <c r="N98">
        <v>113.88431199999999</v>
      </c>
      <c r="O98">
        <v>119.226029</v>
      </c>
      <c r="P98">
        <v>118.94583799999999</v>
      </c>
      <c r="Q98">
        <v>7.7127999999999997</v>
      </c>
      <c r="R98">
        <v>14.461499999999999</v>
      </c>
      <c r="S98">
        <v>8.4744390000000003</v>
      </c>
      <c r="T98">
        <v>0</v>
      </c>
      <c r="U98">
        <v>403.73615699999999</v>
      </c>
      <c r="V98">
        <v>2.8923000000000001</v>
      </c>
      <c r="W98">
        <v>35.061714000000002</v>
      </c>
      <c r="X98">
        <v>93.653445000000005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52.118668</v>
      </c>
      <c r="AL98">
        <v>12.323126</v>
      </c>
      <c r="AM98">
        <v>0</v>
      </c>
      <c r="AN98">
        <v>0.57174000000000003</v>
      </c>
      <c r="AO98">
        <v>0</v>
      </c>
      <c r="AP98">
        <v>2.470024</v>
      </c>
      <c r="AQ98">
        <v>0</v>
      </c>
      <c r="AR98">
        <v>8.5149310000000007</v>
      </c>
      <c r="AS98">
        <v>5.8360830000000004</v>
      </c>
      <c r="AT98">
        <v>19.281969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69.42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1602.3576779999999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5.9056428620000059</v>
      </c>
      <c r="L99">
        <f t="shared" si="2"/>
        <v>6.8243240742500042</v>
      </c>
      <c r="M99">
        <f t="shared" si="2"/>
        <v>2.1287327999999968</v>
      </c>
      <c r="N99">
        <f t="shared" si="2"/>
        <v>2.7332234880000024</v>
      </c>
      <c r="O99">
        <f t="shared" si="2"/>
        <v>2.8614246959999989</v>
      </c>
      <c r="P99">
        <f t="shared" si="2"/>
        <v>2.8547001119999948</v>
      </c>
      <c r="Q99">
        <f t="shared" si="2"/>
        <v>0.21916347750000012</v>
      </c>
      <c r="R99">
        <f t="shared" si="2"/>
        <v>0.72396679200000047</v>
      </c>
      <c r="S99">
        <f t="shared" si="2"/>
        <v>0.18383925499999978</v>
      </c>
      <c r="T99">
        <f t="shared" si="2"/>
        <v>0</v>
      </c>
      <c r="U99">
        <f t="shared" si="2"/>
        <v>9.689667767999989</v>
      </c>
      <c r="V99">
        <f t="shared" si="2"/>
        <v>0.31529788375000045</v>
      </c>
      <c r="W99">
        <f t="shared" si="2"/>
        <v>0.866167932249999</v>
      </c>
      <c r="X99">
        <f t="shared" si="2"/>
        <v>2.7831057305000009</v>
      </c>
      <c r="Y99">
        <f t="shared" si="2"/>
        <v>0</v>
      </c>
      <c r="Z99">
        <f t="shared" si="2"/>
        <v>5.0823882000000001E-2</v>
      </c>
      <c r="AA99">
        <f t="shared" si="2"/>
        <v>0.12947862975000005</v>
      </c>
      <c r="AB99">
        <f t="shared" si="2"/>
        <v>0.16920223199999998</v>
      </c>
      <c r="AC99">
        <f t="shared" si="2"/>
        <v>3.6093937499999992E-2</v>
      </c>
      <c r="AD99">
        <f t="shared" si="2"/>
        <v>0.12971372575000004</v>
      </c>
      <c r="AE99">
        <f t="shared" si="2"/>
        <v>0.49250509550000027</v>
      </c>
      <c r="AF99">
        <f t="shared" si="2"/>
        <v>0.20675605950000031</v>
      </c>
      <c r="AG99">
        <f t="shared" si="2"/>
        <v>0</v>
      </c>
      <c r="AH99">
        <f t="shared" si="2"/>
        <v>0.75322722724999969</v>
      </c>
      <c r="AI99">
        <f t="shared" si="2"/>
        <v>6.2794767999999987E-2</v>
      </c>
      <c r="AJ99">
        <f t="shared" si="2"/>
        <v>0</v>
      </c>
      <c r="AK99">
        <f t="shared" si="2"/>
        <v>1.2508480320000013</v>
      </c>
      <c r="AL99">
        <f t="shared" si="2"/>
        <v>0.32824326349999994</v>
      </c>
      <c r="AM99">
        <f t="shared" si="2"/>
        <v>3.8894278500000004E-2</v>
      </c>
      <c r="AN99">
        <f t="shared" si="2"/>
        <v>1.3721759999999973E-2</v>
      </c>
      <c r="AO99">
        <f t="shared" si="2"/>
        <v>0</v>
      </c>
      <c r="AP99">
        <f t="shared" si="2"/>
        <v>9.1293326000000133E-2</v>
      </c>
      <c r="AQ99">
        <f t="shared" si="2"/>
        <v>0.39479894799999976</v>
      </c>
      <c r="AR99">
        <f t="shared" si="2"/>
        <v>0.25438356375000021</v>
      </c>
      <c r="AS99">
        <f t="shared" si="2"/>
        <v>0.20970991050000029</v>
      </c>
      <c r="AT99">
        <f t="shared" si="2"/>
        <v>0.44308812524999902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1.7810624999999995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44.925896135999992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45255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125.33</v>
      </c>
      <c r="C3" s="34">
        <v>31.82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271.14999999999998</v>
      </c>
      <c r="O3">
        <v>48.2</v>
      </c>
      <c r="P3">
        <v>1.63</v>
      </c>
      <c r="Q3">
        <v>10.15</v>
      </c>
      <c r="R3" s="93">
        <v>0</v>
      </c>
      <c r="S3" s="93">
        <v>0</v>
      </c>
      <c r="T3" s="93">
        <v>0</v>
      </c>
      <c r="U3">
        <v>1.69</v>
      </c>
      <c r="V3">
        <v>0</v>
      </c>
      <c r="W3">
        <v>2</v>
      </c>
      <c r="X3">
        <v>73.22</v>
      </c>
      <c r="Y3">
        <v>24.4</v>
      </c>
      <c r="Z3">
        <v>24.41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18.84</v>
      </c>
      <c r="AH3">
        <v>63.81</v>
      </c>
      <c r="AI3">
        <v>63.81</v>
      </c>
      <c r="AJ3">
        <v>24.1</v>
      </c>
      <c r="AK3">
        <v>0</v>
      </c>
      <c r="AL3">
        <v>0</v>
      </c>
    </row>
    <row r="4" spans="1:38">
      <c r="A4" t="s">
        <v>46</v>
      </c>
      <c r="B4" s="34">
        <v>115.69</v>
      </c>
      <c r="C4" s="34">
        <v>31.82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271.14999999999998</v>
      </c>
      <c r="O4">
        <v>48.2</v>
      </c>
      <c r="P4">
        <v>1.63</v>
      </c>
      <c r="Q4">
        <v>9.58</v>
      </c>
      <c r="R4" s="93">
        <v>0</v>
      </c>
      <c r="S4" s="93">
        <v>0</v>
      </c>
      <c r="T4" s="93">
        <v>0</v>
      </c>
      <c r="U4">
        <v>1.69</v>
      </c>
      <c r="V4">
        <v>0</v>
      </c>
      <c r="W4">
        <v>2</v>
      </c>
      <c r="X4">
        <v>72.430000000000007</v>
      </c>
      <c r="Y4">
        <v>24.14</v>
      </c>
      <c r="Z4">
        <v>24.14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18.82</v>
      </c>
      <c r="AH4">
        <v>63.28</v>
      </c>
      <c r="AI4">
        <v>63.28</v>
      </c>
      <c r="AJ4">
        <v>24.1</v>
      </c>
      <c r="AK4">
        <v>0</v>
      </c>
      <c r="AL4">
        <v>0</v>
      </c>
    </row>
    <row r="5" spans="1:38">
      <c r="A5" t="s">
        <v>47</v>
      </c>
      <c r="B5" s="34">
        <v>115.69</v>
      </c>
      <c r="C5" s="34">
        <v>31.82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271.14999999999998</v>
      </c>
      <c r="O5">
        <v>48.2</v>
      </c>
      <c r="P5">
        <v>1.63</v>
      </c>
      <c r="Q5">
        <v>9.35</v>
      </c>
      <c r="R5" s="93">
        <v>0</v>
      </c>
      <c r="S5" s="93">
        <v>0</v>
      </c>
      <c r="T5" s="93">
        <v>0</v>
      </c>
      <c r="U5">
        <v>1.69</v>
      </c>
      <c r="V5">
        <v>0</v>
      </c>
      <c r="W5">
        <v>2</v>
      </c>
      <c r="X5">
        <v>71.349999999999994</v>
      </c>
      <c r="Y5">
        <v>23.78</v>
      </c>
      <c r="Z5">
        <v>23.78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18.79</v>
      </c>
      <c r="AH5">
        <v>62.56</v>
      </c>
      <c r="AI5">
        <v>62.56</v>
      </c>
      <c r="AJ5">
        <v>24.1</v>
      </c>
      <c r="AK5">
        <v>0</v>
      </c>
      <c r="AL5">
        <v>0</v>
      </c>
    </row>
    <row r="6" spans="1:38">
      <c r="A6" t="s">
        <v>48</v>
      </c>
      <c r="B6" s="34">
        <v>110.87</v>
      </c>
      <c r="C6" s="34">
        <v>31.82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271.14999999999998</v>
      </c>
      <c r="O6">
        <v>48.2</v>
      </c>
      <c r="P6">
        <v>1.63</v>
      </c>
      <c r="Q6">
        <v>9.1</v>
      </c>
      <c r="R6" s="93">
        <v>0</v>
      </c>
      <c r="S6" s="93">
        <v>0</v>
      </c>
      <c r="T6" s="93">
        <v>0</v>
      </c>
      <c r="U6">
        <v>1.69</v>
      </c>
      <c r="V6">
        <v>0</v>
      </c>
      <c r="W6">
        <v>2</v>
      </c>
      <c r="X6">
        <v>70.349999999999994</v>
      </c>
      <c r="Y6">
        <v>23.44</v>
      </c>
      <c r="Z6">
        <v>23.45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14.1</v>
      </c>
      <c r="AH6">
        <v>61.9</v>
      </c>
      <c r="AI6">
        <v>61.9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110.87</v>
      </c>
      <c r="C7" s="34">
        <v>31.82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231.38</v>
      </c>
      <c r="O7">
        <v>48.2</v>
      </c>
      <c r="P7">
        <v>1.63</v>
      </c>
      <c r="Q7">
        <v>8.52</v>
      </c>
      <c r="R7" s="93">
        <v>0</v>
      </c>
      <c r="S7" s="93">
        <v>0</v>
      </c>
      <c r="T7" s="93">
        <v>0</v>
      </c>
      <c r="U7">
        <v>1.61</v>
      </c>
      <c r="V7">
        <v>0</v>
      </c>
      <c r="W7">
        <v>2</v>
      </c>
      <c r="X7">
        <v>69.319999999999993</v>
      </c>
      <c r="Y7">
        <v>23.1</v>
      </c>
      <c r="Z7">
        <v>23.11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13.78</v>
      </c>
      <c r="AH7">
        <v>61.21</v>
      </c>
      <c r="AI7">
        <v>61.21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110.87</v>
      </c>
      <c r="C8" s="34">
        <v>31.82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192.82</v>
      </c>
      <c r="O8">
        <v>48.2</v>
      </c>
      <c r="P8">
        <v>1.63</v>
      </c>
      <c r="Q8">
        <v>8.42</v>
      </c>
      <c r="R8" s="93">
        <v>0</v>
      </c>
      <c r="S8" s="93">
        <v>0</v>
      </c>
      <c r="T8" s="93">
        <v>0</v>
      </c>
      <c r="U8">
        <v>1.61</v>
      </c>
      <c r="V8">
        <v>0</v>
      </c>
      <c r="W8">
        <v>2</v>
      </c>
      <c r="X8">
        <v>68.959999999999994</v>
      </c>
      <c r="Y8">
        <v>22.97</v>
      </c>
      <c r="Z8">
        <v>22.99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13.56</v>
      </c>
      <c r="AH8">
        <v>45.68</v>
      </c>
      <c r="AI8">
        <v>45.68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110.87</v>
      </c>
      <c r="C9" s="34">
        <v>31.82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154.26</v>
      </c>
      <c r="O9">
        <v>48.2</v>
      </c>
      <c r="P9">
        <v>1.63</v>
      </c>
      <c r="Q9">
        <v>8.17</v>
      </c>
      <c r="R9" s="93">
        <v>0</v>
      </c>
      <c r="S9" s="93">
        <v>0</v>
      </c>
      <c r="T9" s="93">
        <v>0</v>
      </c>
      <c r="U9">
        <v>1.61</v>
      </c>
      <c r="V9">
        <v>0</v>
      </c>
      <c r="W9">
        <v>2</v>
      </c>
      <c r="X9">
        <v>67.94</v>
      </c>
      <c r="Y9">
        <v>22.63</v>
      </c>
      <c r="Z9">
        <v>22.65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13.23</v>
      </c>
      <c r="AH9">
        <v>44.66</v>
      </c>
      <c r="AI9">
        <v>44.66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110.87</v>
      </c>
      <c r="C10" s="34">
        <v>31.82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154.26</v>
      </c>
      <c r="O10">
        <v>48.2</v>
      </c>
      <c r="P10">
        <v>1.63</v>
      </c>
      <c r="Q10">
        <v>8.15</v>
      </c>
      <c r="R10" s="93">
        <v>0</v>
      </c>
      <c r="S10" s="93">
        <v>0</v>
      </c>
      <c r="T10" s="93">
        <v>0</v>
      </c>
      <c r="U10">
        <v>1.61</v>
      </c>
      <c r="V10">
        <v>0</v>
      </c>
      <c r="W10">
        <v>2</v>
      </c>
      <c r="X10">
        <v>66.959999999999994</v>
      </c>
      <c r="Y10">
        <v>22.32</v>
      </c>
      <c r="Z10">
        <v>22.32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7.44</v>
      </c>
      <c r="AH10">
        <v>44.3</v>
      </c>
      <c r="AI10">
        <v>44.3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110.87</v>
      </c>
      <c r="C11" s="34">
        <v>31.82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154.26</v>
      </c>
      <c r="O11">
        <v>48.2</v>
      </c>
      <c r="P11">
        <v>1.63</v>
      </c>
      <c r="Q11">
        <v>7.73</v>
      </c>
      <c r="R11" s="93">
        <v>0</v>
      </c>
      <c r="S11" s="93">
        <v>0</v>
      </c>
      <c r="T11" s="93">
        <v>0</v>
      </c>
      <c r="U11">
        <v>1.61</v>
      </c>
      <c r="V11">
        <v>0</v>
      </c>
      <c r="W11">
        <v>2.04</v>
      </c>
      <c r="X11">
        <v>66.39</v>
      </c>
      <c r="Y11">
        <v>22.13</v>
      </c>
      <c r="Z11">
        <v>22.13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7.73</v>
      </c>
      <c r="AH11">
        <v>43.42</v>
      </c>
      <c r="AI11">
        <v>43.42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110.87</v>
      </c>
      <c r="C12" s="34">
        <v>31.82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154.26</v>
      </c>
      <c r="O12">
        <v>48.2</v>
      </c>
      <c r="P12">
        <v>1.63</v>
      </c>
      <c r="Q12">
        <v>7.7</v>
      </c>
      <c r="R12" s="93">
        <v>0</v>
      </c>
      <c r="S12" s="93">
        <v>0</v>
      </c>
      <c r="T12" s="93">
        <v>0</v>
      </c>
      <c r="U12">
        <v>1.61</v>
      </c>
      <c r="V12">
        <v>0</v>
      </c>
      <c r="W12">
        <v>2.04</v>
      </c>
      <c r="X12">
        <v>45.71</v>
      </c>
      <c r="Y12">
        <v>15.23</v>
      </c>
      <c r="Z12">
        <v>15.24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7.77</v>
      </c>
      <c r="AH12">
        <v>43.02</v>
      </c>
      <c r="AI12">
        <v>43.02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110.87</v>
      </c>
      <c r="C13" s="34">
        <v>31.82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154.26</v>
      </c>
      <c r="O13">
        <v>48.2</v>
      </c>
      <c r="P13">
        <v>1.17</v>
      </c>
      <c r="Q13">
        <v>7.54</v>
      </c>
      <c r="R13" s="93">
        <v>0</v>
      </c>
      <c r="S13" s="93">
        <v>0</v>
      </c>
      <c r="T13" s="93">
        <v>0</v>
      </c>
      <c r="U13">
        <v>1.61</v>
      </c>
      <c r="V13">
        <v>0</v>
      </c>
      <c r="W13">
        <v>2.04</v>
      </c>
      <c r="X13">
        <v>37.4</v>
      </c>
      <c r="Y13">
        <v>12.46</v>
      </c>
      <c r="Z13">
        <v>12.47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8.0399999999999991</v>
      </c>
      <c r="AH13">
        <v>38.35</v>
      </c>
      <c r="AI13">
        <v>38.35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110.87</v>
      </c>
      <c r="C14" s="34">
        <v>31.82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154.26</v>
      </c>
      <c r="O14">
        <v>48.2</v>
      </c>
      <c r="P14">
        <v>1.17</v>
      </c>
      <c r="Q14">
        <v>7.21</v>
      </c>
      <c r="R14" s="93">
        <v>0</v>
      </c>
      <c r="S14" s="93">
        <v>0</v>
      </c>
      <c r="T14" s="93">
        <v>0</v>
      </c>
      <c r="U14">
        <v>1.61</v>
      </c>
      <c r="V14">
        <v>0</v>
      </c>
      <c r="W14">
        <v>2.04</v>
      </c>
      <c r="X14">
        <v>37.61</v>
      </c>
      <c r="Y14">
        <v>12.54</v>
      </c>
      <c r="Z14">
        <v>12.54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7.88</v>
      </c>
      <c r="AH14">
        <v>37.909999999999997</v>
      </c>
      <c r="AI14">
        <v>37.909999999999997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110.87</v>
      </c>
      <c r="C15" s="34">
        <v>31.82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154.26</v>
      </c>
      <c r="O15">
        <v>48.2</v>
      </c>
      <c r="P15">
        <v>1.48</v>
      </c>
      <c r="Q15">
        <v>10.4</v>
      </c>
      <c r="R15" s="93">
        <v>0</v>
      </c>
      <c r="S15" s="93">
        <v>0</v>
      </c>
      <c r="T15" s="93">
        <v>0</v>
      </c>
      <c r="U15">
        <v>1.61</v>
      </c>
      <c r="V15">
        <v>0</v>
      </c>
      <c r="W15">
        <v>2.04</v>
      </c>
      <c r="X15">
        <v>37.81</v>
      </c>
      <c r="Y15">
        <v>12.6</v>
      </c>
      <c r="Z15">
        <v>12.6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7.99</v>
      </c>
      <c r="AH15">
        <v>37.729999999999997</v>
      </c>
      <c r="AI15">
        <v>37.729999999999997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110.87</v>
      </c>
      <c r="C16" s="34">
        <v>31.82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154.26</v>
      </c>
      <c r="O16">
        <v>48.2</v>
      </c>
      <c r="P16">
        <v>1.48</v>
      </c>
      <c r="Q16">
        <v>10.16</v>
      </c>
      <c r="R16" s="93">
        <v>0</v>
      </c>
      <c r="S16" s="93">
        <v>0</v>
      </c>
      <c r="T16" s="93">
        <v>0</v>
      </c>
      <c r="U16">
        <v>1.61</v>
      </c>
      <c r="V16">
        <v>0</v>
      </c>
      <c r="W16">
        <v>2.04</v>
      </c>
      <c r="X16">
        <v>37.32</v>
      </c>
      <c r="Y16">
        <v>12.44</v>
      </c>
      <c r="Z16">
        <v>12.44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7.97</v>
      </c>
      <c r="AH16">
        <v>37.31</v>
      </c>
      <c r="AI16">
        <v>37.31</v>
      </c>
      <c r="AJ16">
        <v>23.14</v>
      </c>
      <c r="AK16">
        <v>0</v>
      </c>
      <c r="AL16">
        <v>0</v>
      </c>
    </row>
    <row r="17" spans="1:38">
      <c r="A17" t="s">
        <v>59</v>
      </c>
      <c r="B17" s="34">
        <v>110.87</v>
      </c>
      <c r="C17" s="34">
        <v>31.82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154.26</v>
      </c>
      <c r="O17">
        <v>48.2</v>
      </c>
      <c r="P17">
        <v>1.48</v>
      </c>
      <c r="Q17">
        <v>10.09</v>
      </c>
      <c r="R17" s="93">
        <v>0</v>
      </c>
      <c r="S17" s="93">
        <v>0</v>
      </c>
      <c r="T17" s="93">
        <v>0</v>
      </c>
      <c r="U17">
        <v>1.61</v>
      </c>
      <c r="V17">
        <v>0</v>
      </c>
      <c r="W17">
        <v>2.04</v>
      </c>
      <c r="X17">
        <v>36.56</v>
      </c>
      <c r="Y17">
        <v>12.19</v>
      </c>
      <c r="Z17">
        <v>12.18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8.0399999999999991</v>
      </c>
      <c r="AH17">
        <v>36.72</v>
      </c>
      <c r="AI17">
        <v>36.72</v>
      </c>
      <c r="AJ17">
        <v>23.14</v>
      </c>
      <c r="AK17">
        <v>0</v>
      </c>
      <c r="AL17">
        <v>0</v>
      </c>
    </row>
    <row r="18" spans="1:38">
      <c r="A18" t="s">
        <v>60</v>
      </c>
      <c r="B18" s="34">
        <v>110.87</v>
      </c>
      <c r="C18" s="34">
        <v>31.82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154.26</v>
      </c>
      <c r="O18">
        <v>48.2</v>
      </c>
      <c r="P18">
        <v>1.48</v>
      </c>
      <c r="Q18">
        <v>9.9600000000000009</v>
      </c>
      <c r="R18" s="93">
        <v>0</v>
      </c>
      <c r="S18" s="93">
        <v>0</v>
      </c>
      <c r="T18" s="93">
        <v>0</v>
      </c>
      <c r="U18">
        <v>1.61</v>
      </c>
      <c r="V18">
        <v>0</v>
      </c>
      <c r="W18">
        <v>2.04</v>
      </c>
      <c r="X18">
        <v>35.78</v>
      </c>
      <c r="Y18">
        <v>11.92</v>
      </c>
      <c r="Z18">
        <v>11.93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8.14</v>
      </c>
      <c r="AH18">
        <v>36.42</v>
      </c>
      <c r="AI18">
        <v>36.42</v>
      </c>
      <c r="AJ18">
        <v>23.14</v>
      </c>
      <c r="AK18">
        <v>0</v>
      </c>
      <c r="AL18">
        <v>0</v>
      </c>
    </row>
    <row r="19" spans="1:38">
      <c r="A19" t="s">
        <v>61</v>
      </c>
      <c r="B19" s="34">
        <v>110.87</v>
      </c>
      <c r="C19" s="34">
        <v>31.82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154.26</v>
      </c>
      <c r="O19">
        <v>48.2</v>
      </c>
      <c r="P19">
        <v>1.48</v>
      </c>
      <c r="Q19">
        <v>9.84</v>
      </c>
      <c r="R19" s="93">
        <v>0</v>
      </c>
      <c r="S19" s="93">
        <v>0</v>
      </c>
      <c r="T19" s="93">
        <v>0</v>
      </c>
      <c r="U19">
        <v>1.53</v>
      </c>
      <c r="V19">
        <v>0</v>
      </c>
      <c r="W19">
        <v>2.04</v>
      </c>
      <c r="X19">
        <v>60.16</v>
      </c>
      <c r="Y19">
        <v>20.059999999999999</v>
      </c>
      <c r="Z19">
        <v>20.05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8.34</v>
      </c>
      <c r="AH19">
        <v>35.700000000000003</v>
      </c>
      <c r="AI19">
        <v>35.700000000000003</v>
      </c>
      <c r="AJ19">
        <v>23.14</v>
      </c>
      <c r="AK19">
        <v>0</v>
      </c>
      <c r="AL19">
        <v>0</v>
      </c>
    </row>
    <row r="20" spans="1:38">
      <c r="A20" t="s">
        <v>62</v>
      </c>
      <c r="B20" s="34">
        <v>110.87</v>
      </c>
      <c r="C20" s="34">
        <v>31.82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192.82</v>
      </c>
      <c r="O20">
        <v>48.2</v>
      </c>
      <c r="P20">
        <v>1.48</v>
      </c>
      <c r="Q20">
        <v>9.65</v>
      </c>
      <c r="R20" s="93">
        <v>0</v>
      </c>
      <c r="S20" s="93">
        <v>0</v>
      </c>
      <c r="T20" s="93">
        <v>0</v>
      </c>
      <c r="U20">
        <v>1.53</v>
      </c>
      <c r="V20">
        <v>0</v>
      </c>
      <c r="W20">
        <v>2.04</v>
      </c>
      <c r="X20">
        <v>59.83</v>
      </c>
      <c r="Y20">
        <v>19.940000000000001</v>
      </c>
      <c r="Z20">
        <v>19.940000000000001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8.4700000000000006</v>
      </c>
      <c r="AH20">
        <v>35.630000000000003</v>
      </c>
      <c r="AI20">
        <v>35.630000000000003</v>
      </c>
      <c r="AJ20">
        <v>23.14</v>
      </c>
      <c r="AK20">
        <v>0</v>
      </c>
      <c r="AL20">
        <v>0</v>
      </c>
    </row>
    <row r="21" spans="1:38">
      <c r="A21" t="s">
        <v>63</v>
      </c>
      <c r="B21" s="34">
        <v>110.87</v>
      </c>
      <c r="C21" s="34">
        <v>31.82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231.38</v>
      </c>
      <c r="O21">
        <v>48.2</v>
      </c>
      <c r="P21">
        <v>1.48</v>
      </c>
      <c r="Q21">
        <v>11.17</v>
      </c>
      <c r="R21" s="93">
        <v>0</v>
      </c>
      <c r="S21" s="93">
        <v>0</v>
      </c>
      <c r="T21" s="93">
        <v>0</v>
      </c>
      <c r="U21">
        <v>1.53</v>
      </c>
      <c r="V21">
        <v>0</v>
      </c>
      <c r="W21">
        <v>2.04</v>
      </c>
      <c r="X21">
        <v>58.64</v>
      </c>
      <c r="Y21">
        <v>19.54</v>
      </c>
      <c r="Z21">
        <v>19.55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8.59</v>
      </c>
      <c r="AH21">
        <v>35.479999999999997</v>
      </c>
      <c r="AI21">
        <v>35.479999999999997</v>
      </c>
      <c r="AJ21">
        <v>24.1</v>
      </c>
      <c r="AK21">
        <v>0</v>
      </c>
      <c r="AL21">
        <v>0</v>
      </c>
    </row>
    <row r="22" spans="1:38">
      <c r="A22" t="s">
        <v>64</v>
      </c>
      <c r="B22" s="34">
        <v>106.05</v>
      </c>
      <c r="C22" s="34">
        <v>31.82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271.14999999999998</v>
      </c>
      <c r="O22">
        <v>48.2</v>
      </c>
      <c r="P22">
        <v>1.48</v>
      </c>
      <c r="Q22">
        <v>11.14</v>
      </c>
      <c r="R22" s="93">
        <v>0</v>
      </c>
      <c r="S22" s="93">
        <v>0</v>
      </c>
      <c r="T22" s="93">
        <v>0</v>
      </c>
      <c r="U22">
        <v>1.53</v>
      </c>
      <c r="V22">
        <v>0</v>
      </c>
      <c r="W22">
        <v>2.04</v>
      </c>
      <c r="X22">
        <v>59.53</v>
      </c>
      <c r="Y22">
        <v>19.86</v>
      </c>
      <c r="Z22">
        <v>19.84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8.84</v>
      </c>
      <c r="AH22">
        <v>35.369999999999997</v>
      </c>
      <c r="AI22">
        <v>35.369999999999997</v>
      </c>
      <c r="AJ22">
        <v>24.1</v>
      </c>
      <c r="AK22">
        <v>0</v>
      </c>
      <c r="AL22">
        <v>0</v>
      </c>
    </row>
    <row r="23" spans="1:38">
      <c r="A23" t="s">
        <v>65</v>
      </c>
      <c r="B23" s="34">
        <v>154.26</v>
      </c>
      <c r="C23" s="34">
        <v>31.82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271.14999999999998</v>
      </c>
      <c r="O23">
        <v>48.2</v>
      </c>
      <c r="P23">
        <v>1.48</v>
      </c>
      <c r="Q23">
        <v>11.03</v>
      </c>
      <c r="R23" s="93">
        <v>0</v>
      </c>
      <c r="S23" s="93">
        <v>0</v>
      </c>
      <c r="T23" s="93">
        <v>0</v>
      </c>
      <c r="U23">
        <v>1.53</v>
      </c>
      <c r="V23">
        <v>0</v>
      </c>
      <c r="W23">
        <v>2.04</v>
      </c>
      <c r="X23">
        <v>60.91</v>
      </c>
      <c r="Y23">
        <v>20.309999999999999</v>
      </c>
      <c r="Z23">
        <v>20.3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11.1</v>
      </c>
      <c r="AH23">
        <v>42.57</v>
      </c>
      <c r="AI23">
        <v>42.57</v>
      </c>
      <c r="AJ23">
        <v>24.1</v>
      </c>
      <c r="AK23">
        <v>0</v>
      </c>
      <c r="AL23">
        <v>0</v>
      </c>
    </row>
    <row r="24" spans="1:38">
      <c r="A24" t="s">
        <v>66</v>
      </c>
      <c r="B24" s="34">
        <v>202.46</v>
      </c>
      <c r="C24" s="34">
        <v>31.82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71.73</v>
      </c>
      <c r="N24">
        <v>271.14999999999998</v>
      </c>
      <c r="O24">
        <v>48.2</v>
      </c>
      <c r="P24">
        <v>1.48</v>
      </c>
      <c r="Q24">
        <v>10.97</v>
      </c>
      <c r="R24" s="93">
        <v>0</v>
      </c>
      <c r="S24" s="93">
        <v>0</v>
      </c>
      <c r="T24" s="93">
        <v>0</v>
      </c>
      <c r="U24">
        <v>1.53</v>
      </c>
      <c r="V24">
        <v>0</v>
      </c>
      <c r="W24">
        <v>2.04</v>
      </c>
      <c r="X24">
        <v>59.95</v>
      </c>
      <c r="Y24">
        <v>19.989999999999998</v>
      </c>
      <c r="Z24">
        <v>19.98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11.46</v>
      </c>
      <c r="AH24">
        <v>42.06</v>
      </c>
      <c r="AI24">
        <v>42.06</v>
      </c>
      <c r="AJ24">
        <v>24.1</v>
      </c>
      <c r="AK24">
        <v>0</v>
      </c>
      <c r="AL24">
        <v>0</v>
      </c>
    </row>
    <row r="25" spans="1:38">
      <c r="A25" t="s">
        <v>67</v>
      </c>
      <c r="B25" s="34">
        <v>250.67</v>
      </c>
      <c r="C25" s="34">
        <v>55.92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80.41</v>
      </c>
      <c r="N25">
        <v>271.14999999999998</v>
      </c>
      <c r="O25">
        <v>48.2</v>
      </c>
      <c r="P25">
        <v>1.48</v>
      </c>
      <c r="Q25">
        <v>10.87</v>
      </c>
      <c r="R25" s="93">
        <v>0</v>
      </c>
      <c r="S25" s="93">
        <v>0</v>
      </c>
      <c r="T25" s="93">
        <v>0</v>
      </c>
      <c r="U25">
        <v>1.53</v>
      </c>
      <c r="V25">
        <v>0</v>
      </c>
      <c r="W25">
        <v>2.04</v>
      </c>
      <c r="X25">
        <v>59.48</v>
      </c>
      <c r="Y25">
        <v>19.82</v>
      </c>
      <c r="Z25">
        <v>19.829999999999998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11.66</v>
      </c>
      <c r="AH25">
        <v>41.94</v>
      </c>
      <c r="AI25">
        <v>41.94</v>
      </c>
      <c r="AJ25">
        <v>24.1</v>
      </c>
      <c r="AK25">
        <v>0</v>
      </c>
      <c r="AL25">
        <v>0</v>
      </c>
    </row>
    <row r="26" spans="1:38">
      <c r="A26" t="s">
        <v>68</v>
      </c>
      <c r="B26" s="34">
        <v>260.89</v>
      </c>
      <c r="C26" s="34">
        <v>74.52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89.08</v>
      </c>
      <c r="N26">
        <v>271.14999999999998</v>
      </c>
      <c r="O26">
        <v>48.2</v>
      </c>
      <c r="P26">
        <v>1.48</v>
      </c>
      <c r="Q26">
        <v>10.67</v>
      </c>
      <c r="R26" s="93">
        <v>0</v>
      </c>
      <c r="S26" s="93">
        <v>0</v>
      </c>
      <c r="T26" s="93">
        <v>0</v>
      </c>
      <c r="U26">
        <v>1.53</v>
      </c>
      <c r="V26">
        <v>0</v>
      </c>
      <c r="W26">
        <v>2.04</v>
      </c>
      <c r="X26">
        <v>58.53</v>
      </c>
      <c r="Y26">
        <v>19.510000000000002</v>
      </c>
      <c r="Z26">
        <v>19.510000000000002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11.79</v>
      </c>
      <c r="AH26">
        <v>41.17</v>
      </c>
      <c r="AI26">
        <v>41.17</v>
      </c>
      <c r="AJ26">
        <v>24.1</v>
      </c>
      <c r="AK26">
        <v>0</v>
      </c>
      <c r="AL26">
        <v>0</v>
      </c>
    </row>
    <row r="27" spans="1:38">
      <c r="A27" t="s">
        <v>69</v>
      </c>
      <c r="B27" s="34">
        <v>260.89</v>
      </c>
      <c r="C27" s="34">
        <v>86.96</v>
      </c>
      <c r="D27" s="93">
        <f t="shared" si="0"/>
        <v>0.16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86.77</v>
      </c>
      <c r="N27">
        <v>271.14999999999998</v>
      </c>
      <c r="O27">
        <v>100.98</v>
      </c>
      <c r="P27">
        <v>1.48</v>
      </c>
      <c r="Q27">
        <v>10.31</v>
      </c>
      <c r="R27" s="93">
        <v>0.16</v>
      </c>
      <c r="S27" s="93">
        <v>0</v>
      </c>
      <c r="T27" s="93">
        <v>0</v>
      </c>
      <c r="U27">
        <v>1.53</v>
      </c>
      <c r="V27">
        <v>0</v>
      </c>
      <c r="W27">
        <v>2.04</v>
      </c>
      <c r="X27">
        <v>46.12</v>
      </c>
      <c r="Y27">
        <v>15.37</v>
      </c>
      <c r="Z27">
        <v>15.38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8.51</v>
      </c>
      <c r="AH27">
        <v>35.22</v>
      </c>
      <c r="AI27">
        <v>35.22</v>
      </c>
      <c r="AJ27">
        <v>24.1</v>
      </c>
      <c r="AK27">
        <v>0</v>
      </c>
      <c r="AL27">
        <v>0</v>
      </c>
    </row>
    <row r="28" spans="1:38">
      <c r="A28" t="s">
        <v>70</v>
      </c>
      <c r="B28" s="34">
        <v>243.83</v>
      </c>
      <c r="C28" s="34">
        <v>68</v>
      </c>
      <c r="D28" s="93">
        <f t="shared" si="0"/>
        <v>3.3600000000000003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67.489999999999995</v>
      </c>
      <c r="N28">
        <v>271.14999999999998</v>
      </c>
      <c r="O28">
        <v>100.98</v>
      </c>
      <c r="P28">
        <v>1.48</v>
      </c>
      <c r="Q28">
        <v>10.199999999999999</v>
      </c>
      <c r="R28" s="93">
        <v>0.32</v>
      </c>
      <c r="S28" s="93">
        <v>1</v>
      </c>
      <c r="T28" s="93">
        <v>2.04</v>
      </c>
      <c r="U28">
        <v>1.53</v>
      </c>
      <c r="V28">
        <v>0</v>
      </c>
      <c r="W28">
        <v>2.04</v>
      </c>
      <c r="X28">
        <v>44.13</v>
      </c>
      <c r="Y28">
        <v>14.72</v>
      </c>
      <c r="Z28">
        <v>14.71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8.4600000000000009</v>
      </c>
      <c r="AH28">
        <v>34.44</v>
      </c>
      <c r="AI28">
        <v>34.44</v>
      </c>
      <c r="AJ28">
        <v>24.1</v>
      </c>
      <c r="AK28">
        <v>0</v>
      </c>
      <c r="AL28">
        <v>0</v>
      </c>
    </row>
    <row r="29" spans="1:38">
      <c r="A29" t="s">
        <v>71</v>
      </c>
      <c r="B29" s="34">
        <v>260.89</v>
      </c>
      <c r="C29" s="34">
        <v>86.96</v>
      </c>
      <c r="D29" s="93">
        <f t="shared" si="0"/>
        <v>12.48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67.489999999999995</v>
      </c>
      <c r="N29">
        <v>271.14999999999998</v>
      </c>
      <c r="O29">
        <v>100.98</v>
      </c>
      <c r="P29">
        <v>1.48</v>
      </c>
      <c r="Q29">
        <v>9.8000000000000007</v>
      </c>
      <c r="R29" s="93">
        <v>3.63</v>
      </c>
      <c r="S29" s="93">
        <v>3</v>
      </c>
      <c r="T29" s="93">
        <v>5.85</v>
      </c>
      <c r="U29">
        <v>1.53</v>
      </c>
      <c r="V29">
        <v>0</v>
      </c>
      <c r="W29">
        <v>2.04</v>
      </c>
      <c r="X29">
        <v>36.57</v>
      </c>
      <c r="Y29">
        <v>12.19</v>
      </c>
      <c r="Z29">
        <v>12.19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8.56</v>
      </c>
      <c r="AH29">
        <v>33.770000000000003</v>
      </c>
      <c r="AI29">
        <v>33.770000000000003</v>
      </c>
      <c r="AJ29">
        <v>24.1</v>
      </c>
      <c r="AK29">
        <v>0</v>
      </c>
      <c r="AL29">
        <v>0</v>
      </c>
    </row>
    <row r="30" spans="1:38">
      <c r="A30" t="s">
        <v>72</v>
      </c>
      <c r="B30" s="34">
        <v>260.89</v>
      </c>
      <c r="C30" s="34">
        <v>86.96</v>
      </c>
      <c r="D30" s="93">
        <f t="shared" si="0"/>
        <v>32.17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67.489999999999995</v>
      </c>
      <c r="N30">
        <v>271.14999999999998</v>
      </c>
      <c r="O30">
        <v>100.98</v>
      </c>
      <c r="P30">
        <v>1.48</v>
      </c>
      <c r="Q30">
        <v>9.65</v>
      </c>
      <c r="R30" s="93">
        <v>9.1300000000000008</v>
      </c>
      <c r="S30" s="93">
        <v>10</v>
      </c>
      <c r="T30" s="93">
        <v>13.04</v>
      </c>
      <c r="U30">
        <v>1.53</v>
      </c>
      <c r="V30">
        <v>1.614682</v>
      </c>
      <c r="W30">
        <v>2.04</v>
      </c>
      <c r="X30">
        <v>34.35</v>
      </c>
      <c r="Y30">
        <v>11.45</v>
      </c>
      <c r="Z30">
        <v>11.45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8.58</v>
      </c>
      <c r="AH30">
        <v>32.549999999999997</v>
      </c>
      <c r="AI30">
        <v>32.549999999999997</v>
      </c>
      <c r="AJ30">
        <v>24.1</v>
      </c>
      <c r="AK30">
        <v>0</v>
      </c>
      <c r="AL30">
        <v>0</v>
      </c>
    </row>
    <row r="31" spans="1:38">
      <c r="A31" t="s">
        <v>73</v>
      </c>
      <c r="B31" s="34">
        <v>260.89</v>
      </c>
      <c r="C31" s="34">
        <v>86.96</v>
      </c>
      <c r="D31" s="93">
        <f t="shared" si="0"/>
        <v>56.78</v>
      </c>
      <c r="E31" s="34">
        <v>0</v>
      </c>
      <c r="F31" s="34"/>
      <c r="G31" s="34"/>
      <c r="H31" s="34"/>
      <c r="I31" s="34"/>
      <c r="J31" s="37">
        <v>0.02</v>
      </c>
      <c r="K31" s="37">
        <v>0.02</v>
      </c>
      <c r="L31" s="37">
        <v>0.02</v>
      </c>
      <c r="M31">
        <v>96.41</v>
      </c>
      <c r="N31">
        <v>271.14999999999998</v>
      </c>
      <c r="O31">
        <v>100.98</v>
      </c>
      <c r="P31">
        <v>1.48</v>
      </c>
      <c r="Q31">
        <v>9.94</v>
      </c>
      <c r="R31" s="93">
        <v>17.47</v>
      </c>
      <c r="S31" s="93">
        <v>17</v>
      </c>
      <c r="T31" s="93">
        <v>22.31</v>
      </c>
      <c r="U31">
        <v>1.53</v>
      </c>
      <c r="V31">
        <v>7.7426919999999999</v>
      </c>
      <c r="W31">
        <v>2</v>
      </c>
      <c r="X31">
        <v>32.47</v>
      </c>
      <c r="Y31">
        <v>10.83</v>
      </c>
      <c r="Z31">
        <v>10.82</v>
      </c>
      <c r="AA31">
        <v>0.02</v>
      </c>
      <c r="AB31">
        <v>0</v>
      </c>
      <c r="AC31">
        <v>0</v>
      </c>
      <c r="AD31">
        <v>0.5</v>
      </c>
      <c r="AE31">
        <v>0</v>
      </c>
      <c r="AF31">
        <v>0</v>
      </c>
      <c r="AG31">
        <v>8.5299999999999994</v>
      </c>
      <c r="AH31">
        <v>31.22</v>
      </c>
      <c r="AI31">
        <v>31.22</v>
      </c>
      <c r="AJ31">
        <v>23.14</v>
      </c>
      <c r="AK31">
        <v>0.7</v>
      </c>
      <c r="AL31">
        <v>0.3</v>
      </c>
    </row>
    <row r="32" spans="1:38">
      <c r="A32" t="s">
        <v>74</v>
      </c>
      <c r="B32" s="34">
        <v>260.89</v>
      </c>
      <c r="C32" s="34">
        <v>86.96</v>
      </c>
      <c r="D32" s="93">
        <f t="shared" si="0"/>
        <v>80.550000000000011</v>
      </c>
      <c r="E32" s="34">
        <v>0</v>
      </c>
      <c r="F32" s="34"/>
      <c r="G32" s="34"/>
      <c r="H32" s="34"/>
      <c r="I32" s="34"/>
      <c r="J32" s="37">
        <v>0.17</v>
      </c>
      <c r="K32" s="37">
        <v>0.17</v>
      </c>
      <c r="L32" s="37">
        <v>0.18</v>
      </c>
      <c r="M32">
        <v>117.62</v>
      </c>
      <c r="N32">
        <v>271.14999999999998</v>
      </c>
      <c r="O32">
        <v>100.98</v>
      </c>
      <c r="P32">
        <v>1.48</v>
      </c>
      <c r="Q32">
        <v>10.07</v>
      </c>
      <c r="R32" s="93">
        <v>26.85</v>
      </c>
      <c r="S32" s="93">
        <v>26.85</v>
      </c>
      <c r="T32" s="93">
        <v>26.85</v>
      </c>
      <c r="U32">
        <v>1.53</v>
      </c>
      <c r="V32">
        <v>14.911491</v>
      </c>
      <c r="W32">
        <v>2</v>
      </c>
      <c r="X32">
        <v>31.78</v>
      </c>
      <c r="Y32">
        <v>10.6</v>
      </c>
      <c r="Z32">
        <v>10.59</v>
      </c>
      <c r="AA32">
        <v>3.16</v>
      </c>
      <c r="AB32">
        <v>0.63</v>
      </c>
      <c r="AC32">
        <v>0.31</v>
      </c>
      <c r="AD32">
        <v>1</v>
      </c>
      <c r="AE32">
        <v>1</v>
      </c>
      <c r="AF32">
        <v>0</v>
      </c>
      <c r="AG32">
        <v>8.58</v>
      </c>
      <c r="AH32">
        <v>30.94</v>
      </c>
      <c r="AI32">
        <v>30.94</v>
      </c>
      <c r="AJ32">
        <v>23.14</v>
      </c>
      <c r="AK32">
        <v>2.1</v>
      </c>
      <c r="AL32">
        <v>0.9</v>
      </c>
    </row>
    <row r="33" spans="1:38">
      <c r="A33" t="s">
        <v>75</v>
      </c>
      <c r="B33" s="34">
        <v>260.89</v>
      </c>
      <c r="C33" s="34">
        <v>86.96</v>
      </c>
      <c r="D33" s="93">
        <f t="shared" si="0"/>
        <v>82.55</v>
      </c>
      <c r="E33" s="34">
        <v>0</v>
      </c>
      <c r="F33" s="34"/>
      <c r="G33" s="34"/>
      <c r="H33" s="34"/>
      <c r="I33" s="34"/>
      <c r="J33" s="37">
        <v>0.54</v>
      </c>
      <c r="K33" s="37">
        <v>0.54</v>
      </c>
      <c r="L33" s="37">
        <v>0.55000000000000004</v>
      </c>
      <c r="M33">
        <v>117.62</v>
      </c>
      <c r="N33">
        <v>271.14999999999998</v>
      </c>
      <c r="O33">
        <v>100.98</v>
      </c>
      <c r="P33">
        <v>1.48</v>
      </c>
      <c r="Q33">
        <v>10.86</v>
      </c>
      <c r="R33" s="93">
        <v>27.52</v>
      </c>
      <c r="S33" s="93">
        <v>27.52</v>
      </c>
      <c r="T33" s="93">
        <v>27.51</v>
      </c>
      <c r="U33">
        <v>1.53</v>
      </c>
      <c r="V33">
        <v>22.265103</v>
      </c>
      <c r="W33">
        <v>2</v>
      </c>
      <c r="X33">
        <v>31.09</v>
      </c>
      <c r="Y33">
        <v>10.37</v>
      </c>
      <c r="Z33">
        <v>10.36</v>
      </c>
      <c r="AA33">
        <v>10.75</v>
      </c>
      <c r="AB33">
        <v>2.15</v>
      </c>
      <c r="AC33">
        <v>1.53</v>
      </c>
      <c r="AD33">
        <v>1.72</v>
      </c>
      <c r="AE33">
        <v>3</v>
      </c>
      <c r="AF33">
        <v>1</v>
      </c>
      <c r="AG33">
        <v>8.8000000000000007</v>
      </c>
      <c r="AH33">
        <v>30.92</v>
      </c>
      <c r="AI33">
        <v>30.92</v>
      </c>
      <c r="AJ33">
        <v>22.17</v>
      </c>
      <c r="AK33">
        <v>7</v>
      </c>
      <c r="AL33">
        <v>3</v>
      </c>
    </row>
    <row r="34" spans="1:38">
      <c r="A34" t="s">
        <v>76</v>
      </c>
      <c r="B34" s="34">
        <v>260.89</v>
      </c>
      <c r="C34" s="34">
        <v>86.96</v>
      </c>
      <c r="D34" s="93">
        <f t="shared" si="0"/>
        <v>83.05</v>
      </c>
      <c r="E34" s="34">
        <v>0</v>
      </c>
      <c r="F34" s="34"/>
      <c r="G34" s="34"/>
      <c r="H34" s="34"/>
      <c r="I34" s="34"/>
      <c r="J34" s="37">
        <v>1.1200000000000001</v>
      </c>
      <c r="K34" s="37">
        <v>1.1200000000000001</v>
      </c>
      <c r="L34" s="37">
        <v>1.1499999999999999</v>
      </c>
      <c r="M34">
        <v>117.62</v>
      </c>
      <c r="N34">
        <v>271.14999999999998</v>
      </c>
      <c r="O34">
        <v>100.98</v>
      </c>
      <c r="P34">
        <v>1.48</v>
      </c>
      <c r="Q34">
        <v>10.72</v>
      </c>
      <c r="R34" s="93">
        <v>27.68</v>
      </c>
      <c r="S34" s="93">
        <v>27.68</v>
      </c>
      <c r="T34" s="93">
        <v>27.69</v>
      </c>
      <c r="U34">
        <v>1.53</v>
      </c>
      <c r="V34">
        <v>31.009675999999999</v>
      </c>
      <c r="W34">
        <v>2</v>
      </c>
      <c r="X34">
        <v>30.73</v>
      </c>
      <c r="Y34">
        <v>10.25</v>
      </c>
      <c r="Z34">
        <v>10.24</v>
      </c>
      <c r="AA34">
        <v>21.52</v>
      </c>
      <c r="AB34">
        <v>4.3</v>
      </c>
      <c r="AC34">
        <v>7.65</v>
      </c>
      <c r="AD34">
        <v>3.13</v>
      </c>
      <c r="AE34">
        <v>5</v>
      </c>
      <c r="AF34">
        <v>3</v>
      </c>
      <c r="AG34">
        <v>9.0299999999999994</v>
      </c>
      <c r="AH34">
        <v>30.61</v>
      </c>
      <c r="AI34">
        <v>30.61</v>
      </c>
      <c r="AJ34">
        <v>22.17</v>
      </c>
      <c r="AK34">
        <v>15</v>
      </c>
      <c r="AL34">
        <v>6</v>
      </c>
    </row>
    <row r="35" spans="1:38">
      <c r="A35" t="s">
        <v>77</v>
      </c>
      <c r="B35" s="34">
        <v>260.89</v>
      </c>
      <c r="C35" s="34">
        <v>86.96</v>
      </c>
      <c r="D35" s="93">
        <f t="shared" si="0"/>
        <v>90.65</v>
      </c>
      <c r="E35" s="34">
        <v>0</v>
      </c>
      <c r="F35" s="34"/>
      <c r="G35" s="34"/>
      <c r="H35" s="34"/>
      <c r="I35" s="34"/>
      <c r="J35" s="37">
        <v>1.91</v>
      </c>
      <c r="K35" s="37">
        <v>1.91</v>
      </c>
      <c r="L35" s="37">
        <v>1.96</v>
      </c>
      <c r="M35">
        <v>117.62</v>
      </c>
      <c r="N35">
        <v>271.14999999999998</v>
      </c>
      <c r="O35">
        <v>100.98</v>
      </c>
      <c r="P35">
        <v>1.48</v>
      </c>
      <c r="Q35">
        <v>16.98</v>
      </c>
      <c r="R35" s="93">
        <v>30.22</v>
      </c>
      <c r="S35" s="93">
        <v>30.22</v>
      </c>
      <c r="T35" s="93">
        <v>30.21</v>
      </c>
      <c r="U35">
        <v>1.53</v>
      </c>
      <c r="V35">
        <v>41.038212999999999</v>
      </c>
      <c r="W35">
        <v>2</v>
      </c>
      <c r="X35">
        <v>29.47</v>
      </c>
      <c r="Y35">
        <v>9.82</v>
      </c>
      <c r="Z35">
        <v>9.82</v>
      </c>
      <c r="AA35">
        <v>42.94</v>
      </c>
      <c r="AB35">
        <v>8.59</v>
      </c>
      <c r="AC35">
        <v>14.74</v>
      </c>
      <c r="AD35">
        <v>7</v>
      </c>
      <c r="AE35">
        <v>9</v>
      </c>
      <c r="AF35">
        <v>5</v>
      </c>
      <c r="AG35">
        <v>8.99</v>
      </c>
      <c r="AH35">
        <v>30.51</v>
      </c>
      <c r="AI35">
        <v>30.51</v>
      </c>
      <c r="AJ35">
        <v>21.21</v>
      </c>
      <c r="AK35">
        <v>25</v>
      </c>
      <c r="AL35">
        <v>10</v>
      </c>
    </row>
    <row r="36" spans="1:38">
      <c r="A36" t="s">
        <v>78</v>
      </c>
      <c r="B36" s="34">
        <v>260.89</v>
      </c>
      <c r="C36" s="34">
        <v>86.96</v>
      </c>
      <c r="D36" s="93">
        <f t="shared" si="0"/>
        <v>90.65</v>
      </c>
      <c r="E36" s="34">
        <v>0</v>
      </c>
      <c r="F36" s="34"/>
      <c r="G36" s="34"/>
      <c r="H36" s="34"/>
      <c r="I36" s="34"/>
      <c r="J36" s="37">
        <v>2.91</v>
      </c>
      <c r="K36" s="37">
        <v>2.91</v>
      </c>
      <c r="L36" s="37">
        <v>2.98</v>
      </c>
      <c r="M36">
        <v>117.62</v>
      </c>
      <c r="N36">
        <v>271.14999999999998</v>
      </c>
      <c r="O36">
        <v>100.98</v>
      </c>
      <c r="P36">
        <v>1.48</v>
      </c>
      <c r="Q36">
        <v>16.52</v>
      </c>
      <c r="R36" s="93">
        <v>30.22</v>
      </c>
      <c r="S36" s="93">
        <v>30.22</v>
      </c>
      <c r="T36" s="93">
        <v>30.21</v>
      </c>
      <c r="U36">
        <v>1.53</v>
      </c>
      <c r="V36">
        <v>51.611462000000003</v>
      </c>
      <c r="W36">
        <v>2</v>
      </c>
      <c r="X36">
        <v>28.83</v>
      </c>
      <c r="Y36">
        <v>9.6199999999999992</v>
      </c>
      <c r="Z36">
        <v>9.61</v>
      </c>
      <c r="AA36">
        <v>54.4</v>
      </c>
      <c r="AB36">
        <v>10.88</v>
      </c>
      <c r="AC36">
        <v>21.83</v>
      </c>
      <c r="AD36">
        <v>10</v>
      </c>
      <c r="AE36">
        <v>13</v>
      </c>
      <c r="AF36">
        <v>7</v>
      </c>
      <c r="AG36">
        <v>8.8000000000000007</v>
      </c>
      <c r="AH36">
        <v>30.43</v>
      </c>
      <c r="AI36">
        <v>30.43</v>
      </c>
      <c r="AJ36">
        <v>21.21</v>
      </c>
      <c r="AK36">
        <v>37</v>
      </c>
      <c r="AL36">
        <v>16</v>
      </c>
    </row>
    <row r="37" spans="1:38">
      <c r="A37" t="s">
        <v>79</v>
      </c>
      <c r="B37" s="34">
        <v>260.89</v>
      </c>
      <c r="C37" s="34">
        <v>86.96</v>
      </c>
      <c r="D37" s="93">
        <f t="shared" si="0"/>
        <v>92.15</v>
      </c>
      <c r="E37" s="34">
        <v>0</v>
      </c>
      <c r="F37" s="34"/>
      <c r="G37" s="34"/>
      <c r="H37" s="34"/>
      <c r="I37" s="34"/>
      <c r="J37" s="37">
        <v>4.1100000000000003</v>
      </c>
      <c r="K37" s="37">
        <v>4.1100000000000003</v>
      </c>
      <c r="L37" s="37">
        <v>4.21</v>
      </c>
      <c r="M37">
        <v>117.62</v>
      </c>
      <c r="N37">
        <v>271.14999999999998</v>
      </c>
      <c r="O37">
        <v>100.98</v>
      </c>
      <c r="P37">
        <v>1.48</v>
      </c>
      <c r="Q37">
        <v>15.73</v>
      </c>
      <c r="R37" s="93">
        <v>30.72</v>
      </c>
      <c r="S37" s="93">
        <v>30.72</v>
      </c>
      <c r="T37" s="93">
        <v>30.71</v>
      </c>
      <c r="U37">
        <v>1.53</v>
      </c>
      <c r="V37">
        <v>61.834538999999999</v>
      </c>
      <c r="W37">
        <v>2</v>
      </c>
      <c r="X37">
        <v>28.2</v>
      </c>
      <c r="Y37">
        <v>9.41</v>
      </c>
      <c r="Z37">
        <v>9.4</v>
      </c>
      <c r="AA37">
        <v>65.88</v>
      </c>
      <c r="AB37">
        <v>13.17</v>
      </c>
      <c r="AC37">
        <v>28.91</v>
      </c>
      <c r="AD37">
        <v>13</v>
      </c>
      <c r="AE37">
        <v>18</v>
      </c>
      <c r="AF37">
        <v>9</v>
      </c>
      <c r="AG37">
        <v>8.9</v>
      </c>
      <c r="AH37">
        <v>30.33</v>
      </c>
      <c r="AI37">
        <v>30.33</v>
      </c>
      <c r="AJ37">
        <v>21.21</v>
      </c>
      <c r="AK37">
        <v>49</v>
      </c>
      <c r="AL37">
        <v>21</v>
      </c>
    </row>
    <row r="38" spans="1:38">
      <c r="A38" t="s">
        <v>80</v>
      </c>
      <c r="B38" s="34">
        <v>260.89</v>
      </c>
      <c r="C38" s="34">
        <v>86.96</v>
      </c>
      <c r="D38" s="93">
        <f t="shared" si="0"/>
        <v>92.15</v>
      </c>
      <c r="E38" s="34">
        <v>0</v>
      </c>
      <c r="F38" s="34"/>
      <c r="G38" s="34"/>
      <c r="H38" s="34"/>
      <c r="I38" s="34"/>
      <c r="J38" s="37">
        <v>5.2</v>
      </c>
      <c r="K38" s="37">
        <v>5.2</v>
      </c>
      <c r="L38" s="37">
        <v>5.32</v>
      </c>
      <c r="M38">
        <v>96.41</v>
      </c>
      <c r="N38">
        <v>271.14999999999998</v>
      </c>
      <c r="O38">
        <v>100.98</v>
      </c>
      <c r="P38">
        <v>1.48</v>
      </c>
      <c r="Q38">
        <v>14.7</v>
      </c>
      <c r="R38" s="93">
        <v>30.72</v>
      </c>
      <c r="S38" s="93">
        <v>30.72</v>
      </c>
      <c r="T38" s="93">
        <v>30.71</v>
      </c>
      <c r="U38">
        <v>1.53</v>
      </c>
      <c r="V38">
        <v>71.775532999999996</v>
      </c>
      <c r="W38">
        <v>2</v>
      </c>
      <c r="X38">
        <v>26.94</v>
      </c>
      <c r="Y38">
        <v>8.99</v>
      </c>
      <c r="Z38">
        <v>8.98</v>
      </c>
      <c r="AA38">
        <v>77.34</v>
      </c>
      <c r="AB38">
        <v>15.47</v>
      </c>
      <c r="AC38">
        <v>35.31</v>
      </c>
      <c r="AD38">
        <v>16</v>
      </c>
      <c r="AE38">
        <v>23</v>
      </c>
      <c r="AF38">
        <v>11</v>
      </c>
      <c r="AG38">
        <v>9.08</v>
      </c>
      <c r="AH38">
        <v>30.31</v>
      </c>
      <c r="AI38">
        <v>30.31</v>
      </c>
      <c r="AJ38">
        <v>21.21</v>
      </c>
      <c r="AK38">
        <v>60</v>
      </c>
      <c r="AL38">
        <v>25</v>
      </c>
    </row>
    <row r="39" spans="1:38">
      <c r="A39" t="s">
        <v>81</v>
      </c>
      <c r="B39" s="34">
        <v>260.89</v>
      </c>
      <c r="C39" s="34">
        <v>86.96</v>
      </c>
      <c r="D39" s="93">
        <f t="shared" si="0"/>
        <v>92.15</v>
      </c>
      <c r="E39" s="34">
        <v>0</v>
      </c>
      <c r="F39" s="34"/>
      <c r="G39" s="34"/>
      <c r="H39" s="34"/>
      <c r="I39" s="34"/>
      <c r="J39" s="37">
        <v>6.3</v>
      </c>
      <c r="K39" s="37">
        <v>6.3</v>
      </c>
      <c r="L39" s="37">
        <v>6.47</v>
      </c>
      <c r="M39">
        <v>96.41</v>
      </c>
      <c r="N39">
        <v>271.14999999999998</v>
      </c>
      <c r="O39">
        <v>100.98</v>
      </c>
      <c r="P39">
        <v>1.48</v>
      </c>
      <c r="Q39">
        <v>14.15</v>
      </c>
      <c r="R39" s="93">
        <v>30.72</v>
      </c>
      <c r="S39" s="93">
        <v>30.72</v>
      </c>
      <c r="T39" s="93">
        <v>30.71</v>
      </c>
      <c r="U39">
        <v>1.53</v>
      </c>
      <c r="V39">
        <v>75.024350999999996</v>
      </c>
      <c r="W39">
        <v>2</v>
      </c>
      <c r="X39">
        <v>25.27</v>
      </c>
      <c r="Y39">
        <v>8.44</v>
      </c>
      <c r="Z39">
        <v>8.42</v>
      </c>
      <c r="AA39">
        <v>97.01</v>
      </c>
      <c r="AB39">
        <v>19.399999999999999</v>
      </c>
      <c r="AC39">
        <v>41.86</v>
      </c>
      <c r="AD39">
        <v>19</v>
      </c>
      <c r="AE39">
        <v>28</v>
      </c>
      <c r="AF39">
        <v>14</v>
      </c>
      <c r="AG39">
        <v>9.18</v>
      </c>
      <c r="AH39">
        <v>39.67</v>
      </c>
      <c r="AI39">
        <v>39.67</v>
      </c>
      <c r="AJ39">
        <v>21.21</v>
      </c>
      <c r="AK39">
        <v>70</v>
      </c>
      <c r="AL39">
        <v>30</v>
      </c>
    </row>
    <row r="40" spans="1:38">
      <c r="A40" t="s">
        <v>82</v>
      </c>
      <c r="B40" s="34">
        <v>260.89</v>
      </c>
      <c r="C40" s="34">
        <v>86.96</v>
      </c>
      <c r="D40" s="93">
        <f t="shared" si="0"/>
        <v>92.45</v>
      </c>
      <c r="E40" s="34">
        <v>0</v>
      </c>
      <c r="F40" s="34"/>
      <c r="G40" s="34"/>
      <c r="H40" s="34"/>
      <c r="I40" s="34"/>
      <c r="J40" s="37">
        <v>7.33</v>
      </c>
      <c r="K40" s="37">
        <v>7.33</v>
      </c>
      <c r="L40" s="37">
        <v>7.52</v>
      </c>
      <c r="M40">
        <v>117.62</v>
      </c>
      <c r="N40">
        <v>271.14999999999998</v>
      </c>
      <c r="O40">
        <v>100.98</v>
      </c>
      <c r="P40">
        <v>1.48</v>
      </c>
      <c r="Q40">
        <v>13.4</v>
      </c>
      <c r="R40" s="93">
        <v>30.82</v>
      </c>
      <c r="S40" s="93">
        <v>30.82</v>
      </c>
      <c r="T40" s="93">
        <v>30.81</v>
      </c>
      <c r="U40">
        <v>1.53</v>
      </c>
      <c r="V40">
        <v>83.963464000000002</v>
      </c>
      <c r="W40">
        <v>2</v>
      </c>
      <c r="X40">
        <v>25.23</v>
      </c>
      <c r="Y40">
        <v>8.4</v>
      </c>
      <c r="Z40">
        <v>8.41</v>
      </c>
      <c r="AA40">
        <v>116.68</v>
      </c>
      <c r="AB40">
        <v>23.34</v>
      </c>
      <c r="AC40">
        <v>47.36</v>
      </c>
      <c r="AD40">
        <v>23</v>
      </c>
      <c r="AE40">
        <v>31</v>
      </c>
      <c r="AF40">
        <v>16</v>
      </c>
      <c r="AG40">
        <v>9.06</v>
      </c>
      <c r="AH40">
        <v>39.159999999999997</v>
      </c>
      <c r="AI40">
        <v>39.159999999999997</v>
      </c>
      <c r="AJ40">
        <v>21.21</v>
      </c>
      <c r="AK40">
        <v>81</v>
      </c>
      <c r="AL40">
        <v>34</v>
      </c>
    </row>
    <row r="41" spans="1:38">
      <c r="A41" t="s">
        <v>83</v>
      </c>
      <c r="B41" s="34">
        <v>260.89</v>
      </c>
      <c r="C41" s="34">
        <v>86.96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8.2100000000000009</v>
      </c>
      <c r="K41" s="37">
        <v>8.2100000000000009</v>
      </c>
      <c r="L41" s="37">
        <v>8.41</v>
      </c>
      <c r="M41">
        <v>117.62</v>
      </c>
      <c r="N41">
        <v>271.14999999999998</v>
      </c>
      <c r="O41">
        <v>100.98</v>
      </c>
      <c r="P41">
        <v>1.48</v>
      </c>
      <c r="Q41">
        <v>12.53</v>
      </c>
      <c r="R41" s="93">
        <v>32</v>
      </c>
      <c r="S41" s="93">
        <v>32</v>
      </c>
      <c r="T41" s="93">
        <v>32</v>
      </c>
      <c r="U41">
        <v>1.53</v>
      </c>
      <c r="V41">
        <v>92.318956999999997</v>
      </c>
      <c r="W41">
        <v>2</v>
      </c>
      <c r="X41">
        <v>25.16</v>
      </c>
      <c r="Y41">
        <v>8.3800000000000008</v>
      </c>
      <c r="Z41">
        <v>8.39</v>
      </c>
      <c r="AA41">
        <v>141.43</v>
      </c>
      <c r="AB41">
        <v>28.29</v>
      </c>
      <c r="AC41">
        <v>52.25</v>
      </c>
      <c r="AD41">
        <v>26</v>
      </c>
      <c r="AE41">
        <v>35</v>
      </c>
      <c r="AF41">
        <v>17</v>
      </c>
      <c r="AG41">
        <v>8.92</v>
      </c>
      <c r="AH41">
        <v>42.88</v>
      </c>
      <c r="AI41">
        <v>42.88</v>
      </c>
      <c r="AJ41">
        <v>21.21</v>
      </c>
      <c r="AK41">
        <v>102</v>
      </c>
      <c r="AL41">
        <v>43</v>
      </c>
    </row>
    <row r="42" spans="1:38">
      <c r="A42" t="s">
        <v>84</v>
      </c>
      <c r="B42" s="34">
        <v>260.89</v>
      </c>
      <c r="C42" s="34">
        <v>86.96</v>
      </c>
      <c r="D42" s="93">
        <f t="shared" si="0"/>
        <v>96</v>
      </c>
      <c r="E42" s="34">
        <v>0</v>
      </c>
      <c r="F42" s="34"/>
      <c r="G42" s="34"/>
      <c r="H42" s="34"/>
      <c r="I42" s="34"/>
      <c r="J42" s="37">
        <v>9.08</v>
      </c>
      <c r="K42" s="37">
        <v>9.08</v>
      </c>
      <c r="L42" s="37">
        <v>9.31</v>
      </c>
      <c r="M42">
        <v>117.62</v>
      </c>
      <c r="N42">
        <v>271.14999999999998</v>
      </c>
      <c r="O42">
        <v>100.98</v>
      </c>
      <c r="P42">
        <v>1.48</v>
      </c>
      <c r="Q42">
        <v>11.71</v>
      </c>
      <c r="R42" s="93">
        <v>32</v>
      </c>
      <c r="S42" s="93">
        <v>32</v>
      </c>
      <c r="T42" s="93">
        <v>32</v>
      </c>
      <c r="U42">
        <v>1.53</v>
      </c>
      <c r="V42">
        <v>100.10055699999999</v>
      </c>
      <c r="W42">
        <v>2</v>
      </c>
      <c r="X42">
        <v>25.1</v>
      </c>
      <c r="Y42">
        <v>8.3699999999999992</v>
      </c>
      <c r="Z42">
        <v>8.3699999999999992</v>
      </c>
      <c r="AA42">
        <v>154.33000000000001</v>
      </c>
      <c r="AB42">
        <v>30.86</v>
      </c>
      <c r="AC42">
        <v>57.29</v>
      </c>
      <c r="AD42">
        <v>29</v>
      </c>
      <c r="AE42">
        <v>37</v>
      </c>
      <c r="AF42">
        <v>18</v>
      </c>
      <c r="AG42">
        <v>8.8800000000000008</v>
      </c>
      <c r="AH42">
        <v>42.4</v>
      </c>
      <c r="AI42">
        <v>42.4</v>
      </c>
      <c r="AJ42">
        <v>21.21</v>
      </c>
      <c r="AK42">
        <v>112</v>
      </c>
      <c r="AL42">
        <v>48</v>
      </c>
    </row>
    <row r="43" spans="1:38">
      <c r="A43" t="s">
        <v>85</v>
      </c>
      <c r="B43" s="34">
        <v>260.89</v>
      </c>
      <c r="C43" s="34">
        <v>86.96</v>
      </c>
      <c r="D43" s="93">
        <f t="shared" si="0"/>
        <v>96</v>
      </c>
      <c r="E43" s="34">
        <v>0</v>
      </c>
      <c r="F43" s="34"/>
      <c r="G43" s="34"/>
      <c r="H43" s="34"/>
      <c r="I43" s="34"/>
      <c r="J43" s="37">
        <v>9.89</v>
      </c>
      <c r="K43" s="37">
        <v>9.89</v>
      </c>
      <c r="L43" s="37">
        <v>10.130000000000001</v>
      </c>
      <c r="M43">
        <v>117.62</v>
      </c>
      <c r="N43">
        <v>271.14999999999998</v>
      </c>
      <c r="O43">
        <v>100.98</v>
      </c>
      <c r="P43">
        <v>1.48</v>
      </c>
      <c r="Q43">
        <v>10.84</v>
      </c>
      <c r="R43" s="93">
        <v>32</v>
      </c>
      <c r="S43" s="93">
        <v>32</v>
      </c>
      <c r="T43" s="93">
        <v>32</v>
      </c>
      <c r="U43">
        <v>1.53</v>
      </c>
      <c r="V43">
        <v>107.074816</v>
      </c>
      <c r="W43">
        <v>2</v>
      </c>
      <c r="X43">
        <v>24.68</v>
      </c>
      <c r="Y43">
        <v>8.23</v>
      </c>
      <c r="Z43">
        <v>8.23</v>
      </c>
      <c r="AA43">
        <v>167.85</v>
      </c>
      <c r="AB43">
        <v>33.57</v>
      </c>
      <c r="AC43">
        <v>61.59</v>
      </c>
      <c r="AD43">
        <v>32</v>
      </c>
      <c r="AE43">
        <v>39</v>
      </c>
      <c r="AF43">
        <v>20</v>
      </c>
      <c r="AG43">
        <v>8.9</v>
      </c>
      <c r="AH43">
        <v>40.82</v>
      </c>
      <c r="AI43">
        <v>40.82</v>
      </c>
      <c r="AJ43">
        <v>21.21</v>
      </c>
      <c r="AK43">
        <v>109</v>
      </c>
      <c r="AL43">
        <v>46</v>
      </c>
    </row>
    <row r="44" spans="1:38">
      <c r="A44" t="s">
        <v>86</v>
      </c>
      <c r="B44" s="34">
        <v>260.89</v>
      </c>
      <c r="C44" s="34">
        <v>86.96</v>
      </c>
      <c r="D44" s="93">
        <f t="shared" si="0"/>
        <v>96</v>
      </c>
      <c r="E44" s="34">
        <v>0</v>
      </c>
      <c r="F44" s="34"/>
      <c r="G44" s="34"/>
      <c r="H44" s="34"/>
      <c r="I44" s="34"/>
      <c r="J44" s="37">
        <v>10.53</v>
      </c>
      <c r="K44" s="37">
        <v>10.53</v>
      </c>
      <c r="L44" s="37">
        <v>10.8</v>
      </c>
      <c r="M44">
        <v>117.62</v>
      </c>
      <c r="N44">
        <v>271.14999999999998</v>
      </c>
      <c r="O44">
        <v>100.98</v>
      </c>
      <c r="P44">
        <v>1.48</v>
      </c>
      <c r="Q44">
        <v>9.91</v>
      </c>
      <c r="R44" s="93">
        <v>32</v>
      </c>
      <c r="S44" s="93">
        <v>32</v>
      </c>
      <c r="T44" s="93">
        <v>32</v>
      </c>
      <c r="U44">
        <v>1.53</v>
      </c>
      <c r="V44">
        <v>112.988832</v>
      </c>
      <c r="W44">
        <v>2</v>
      </c>
      <c r="X44">
        <v>24.69</v>
      </c>
      <c r="Y44">
        <v>8.24</v>
      </c>
      <c r="Z44">
        <v>8.23</v>
      </c>
      <c r="AA44">
        <v>179.82</v>
      </c>
      <c r="AB44">
        <v>35.96</v>
      </c>
      <c r="AC44">
        <v>65.3</v>
      </c>
      <c r="AD44">
        <v>34</v>
      </c>
      <c r="AE44">
        <v>42</v>
      </c>
      <c r="AF44">
        <v>21</v>
      </c>
      <c r="AG44">
        <v>9.25</v>
      </c>
      <c r="AH44">
        <v>40.659999999999997</v>
      </c>
      <c r="AI44">
        <v>40.659999999999997</v>
      </c>
      <c r="AJ44">
        <v>21.21</v>
      </c>
      <c r="AK44">
        <v>119</v>
      </c>
      <c r="AL44">
        <v>51</v>
      </c>
    </row>
    <row r="45" spans="1:38">
      <c r="A45" t="s">
        <v>87</v>
      </c>
      <c r="B45" s="34">
        <v>260.89</v>
      </c>
      <c r="C45" s="34">
        <v>86.96</v>
      </c>
      <c r="D45" s="93">
        <f t="shared" si="0"/>
        <v>96</v>
      </c>
      <c r="E45" s="34">
        <v>0</v>
      </c>
      <c r="F45" s="34"/>
      <c r="G45" s="34"/>
      <c r="H45" s="34"/>
      <c r="I45" s="34"/>
      <c r="J45" s="37">
        <v>11.08</v>
      </c>
      <c r="K45" s="37">
        <v>11.08</v>
      </c>
      <c r="L45" s="37">
        <v>11.35</v>
      </c>
      <c r="M45">
        <v>117.62</v>
      </c>
      <c r="N45">
        <v>271.14999999999998</v>
      </c>
      <c r="O45">
        <v>100.98</v>
      </c>
      <c r="P45">
        <v>1.48</v>
      </c>
      <c r="Q45">
        <v>8.99</v>
      </c>
      <c r="R45" s="93">
        <v>32</v>
      </c>
      <c r="S45" s="93">
        <v>32</v>
      </c>
      <c r="T45" s="93">
        <v>32</v>
      </c>
      <c r="U45">
        <v>1.46</v>
      </c>
      <c r="V45">
        <v>124.90440700000001</v>
      </c>
      <c r="W45">
        <v>2</v>
      </c>
      <c r="X45">
        <v>24.77</v>
      </c>
      <c r="Y45">
        <v>8.26</v>
      </c>
      <c r="Z45">
        <v>8.26</v>
      </c>
      <c r="AA45">
        <v>197.61</v>
      </c>
      <c r="AB45">
        <v>39.520000000000003</v>
      </c>
      <c r="AC45">
        <v>68.599999999999994</v>
      </c>
      <c r="AD45">
        <v>36</v>
      </c>
      <c r="AE45">
        <v>44</v>
      </c>
      <c r="AF45">
        <v>22</v>
      </c>
      <c r="AG45">
        <v>9.77</v>
      </c>
      <c r="AH45">
        <v>33.479999999999997</v>
      </c>
      <c r="AI45">
        <v>33.479999999999997</v>
      </c>
      <c r="AJ45">
        <v>21.21</v>
      </c>
      <c r="AK45">
        <v>123</v>
      </c>
      <c r="AL45">
        <v>52</v>
      </c>
    </row>
    <row r="46" spans="1:38">
      <c r="A46" t="s">
        <v>88</v>
      </c>
      <c r="B46" s="34">
        <v>260.89</v>
      </c>
      <c r="C46" s="34">
        <v>86.96</v>
      </c>
      <c r="D46" s="93">
        <f t="shared" si="0"/>
        <v>95.9</v>
      </c>
      <c r="E46" s="34">
        <v>0</v>
      </c>
      <c r="F46" s="34"/>
      <c r="G46" s="34"/>
      <c r="H46" s="34"/>
      <c r="I46" s="34"/>
      <c r="J46" s="37">
        <v>11.61</v>
      </c>
      <c r="K46" s="37">
        <v>11.61</v>
      </c>
      <c r="L46" s="37">
        <v>11.91</v>
      </c>
      <c r="M46">
        <v>117.62</v>
      </c>
      <c r="N46">
        <v>271.14999999999998</v>
      </c>
      <c r="O46">
        <v>100.98</v>
      </c>
      <c r="P46">
        <v>1.48</v>
      </c>
      <c r="Q46">
        <v>8.14</v>
      </c>
      <c r="R46" s="93">
        <v>31.97</v>
      </c>
      <c r="S46" s="93">
        <v>31.97</v>
      </c>
      <c r="T46" s="93">
        <v>31.96</v>
      </c>
      <c r="U46">
        <v>1.46</v>
      </c>
      <c r="V46">
        <v>128.697937</v>
      </c>
      <c r="W46">
        <v>2</v>
      </c>
      <c r="X46">
        <v>24.89</v>
      </c>
      <c r="Y46">
        <v>8.2899999999999991</v>
      </c>
      <c r="Z46">
        <v>8.3000000000000007</v>
      </c>
      <c r="AA46">
        <v>207.79</v>
      </c>
      <c r="AB46">
        <v>41.56</v>
      </c>
      <c r="AC46">
        <v>71.23</v>
      </c>
      <c r="AD46">
        <v>30.01</v>
      </c>
      <c r="AE46">
        <v>45</v>
      </c>
      <c r="AF46">
        <v>23</v>
      </c>
      <c r="AG46">
        <v>10.029999999999999</v>
      </c>
      <c r="AH46">
        <v>32.880000000000003</v>
      </c>
      <c r="AI46">
        <v>32.880000000000003</v>
      </c>
      <c r="AJ46">
        <v>22.17</v>
      </c>
      <c r="AK46">
        <v>130</v>
      </c>
      <c r="AL46">
        <v>55</v>
      </c>
    </row>
    <row r="47" spans="1:38">
      <c r="A47" t="s">
        <v>89</v>
      </c>
      <c r="B47" s="34">
        <v>260.89</v>
      </c>
      <c r="C47" s="34">
        <v>86.96</v>
      </c>
      <c r="D47" s="93">
        <f t="shared" si="0"/>
        <v>95.9</v>
      </c>
      <c r="E47" s="34">
        <v>0</v>
      </c>
      <c r="F47" s="34"/>
      <c r="G47" s="34"/>
      <c r="H47" s="34"/>
      <c r="I47" s="34"/>
      <c r="J47" s="37">
        <v>12.05</v>
      </c>
      <c r="K47" s="37">
        <v>12.05</v>
      </c>
      <c r="L47" s="37">
        <v>12.35</v>
      </c>
      <c r="M47">
        <v>96.41</v>
      </c>
      <c r="N47">
        <v>271.14999999999998</v>
      </c>
      <c r="O47">
        <v>100.98</v>
      </c>
      <c r="P47">
        <v>1.48</v>
      </c>
      <c r="Q47">
        <v>7.36</v>
      </c>
      <c r="R47" s="93">
        <v>31.97</v>
      </c>
      <c r="S47" s="93">
        <v>31.97</v>
      </c>
      <c r="T47" s="93">
        <v>31.96</v>
      </c>
      <c r="U47">
        <v>1.46</v>
      </c>
      <c r="V47">
        <v>131.70357999999999</v>
      </c>
      <c r="W47">
        <v>2</v>
      </c>
      <c r="X47">
        <v>23.6</v>
      </c>
      <c r="Y47">
        <v>7.86</v>
      </c>
      <c r="Z47">
        <v>7.87</v>
      </c>
      <c r="AA47">
        <v>216.25</v>
      </c>
      <c r="AB47">
        <v>43.25</v>
      </c>
      <c r="AC47">
        <v>73.52</v>
      </c>
      <c r="AD47">
        <v>40</v>
      </c>
      <c r="AE47">
        <v>73</v>
      </c>
      <c r="AF47">
        <v>37</v>
      </c>
      <c r="AG47">
        <v>10.01</v>
      </c>
      <c r="AH47">
        <v>32.11</v>
      </c>
      <c r="AI47">
        <v>32.11</v>
      </c>
      <c r="AJ47">
        <v>22.17</v>
      </c>
      <c r="AK47">
        <v>158</v>
      </c>
      <c r="AL47">
        <v>67</v>
      </c>
    </row>
    <row r="48" spans="1:38">
      <c r="A48" t="s">
        <v>90</v>
      </c>
      <c r="B48" s="34">
        <v>260.89</v>
      </c>
      <c r="C48" s="34">
        <v>86.96</v>
      </c>
      <c r="D48" s="93">
        <f t="shared" si="0"/>
        <v>95.9</v>
      </c>
      <c r="E48" s="34">
        <v>0</v>
      </c>
      <c r="F48" s="34"/>
      <c r="G48" s="34"/>
      <c r="H48" s="34"/>
      <c r="I48" s="34"/>
      <c r="J48" s="37">
        <v>12.32</v>
      </c>
      <c r="K48" s="37">
        <v>12.32</v>
      </c>
      <c r="L48" s="37">
        <v>12.63</v>
      </c>
      <c r="M48">
        <v>96.41</v>
      </c>
      <c r="N48">
        <v>271.14999999999998</v>
      </c>
      <c r="O48">
        <v>100.98</v>
      </c>
      <c r="P48">
        <v>1.48</v>
      </c>
      <c r="Q48">
        <v>6.64</v>
      </c>
      <c r="R48" s="93">
        <v>31.97</v>
      </c>
      <c r="S48" s="93">
        <v>31.97</v>
      </c>
      <c r="T48" s="93">
        <v>31.96</v>
      </c>
      <c r="U48">
        <v>1.46</v>
      </c>
      <c r="V48">
        <v>134.13533000000001</v>
      </c>
      <c r="W48">
        <v>2</v>
      </c>
      <c r="X48">
        <v>22.7</v>
      </c>
      <c r="Y48">
        <v>7.57</v>
      </c>
      <c r="Z48">
        <v>7.57</v>
      </c>
      <c r="AA48">
        <v>223.42</v>
      </c>
      <c r="AB48">
        <v>44.68</v>
      </c>
      <c r="AC48">
        <v>75.599999999999994</v>
      </c>
      <c r="AD48">
        <v>41</v>
      </c>
      <c r="AE48">
        <v>79</v>
      </c>
      <c r="AF48">
        <v>39</v>
      </c>
      <c r="AG48">
        <v>9.73</v>
      </c>
      <c r="AH48">
        <v>31.55</v>
      </c>
      <c r="AI48">
        <v>31.55</v>
      </c>
      <c r="AJ48">
        <v>22.17</v>
      </c>
      <c r="AK48">
        <v>165</v>
      </c>
      <c r="AL48">
        <v>70</v>
      </c>
    </row>
    <row r="49" spans="1:38">
      <c r="A49" t="s">
        <v>91</v>
      </c>
      <c r="B49" s="34">
        <v>260.89</v>
      </c>
      <c r="C49" s="34">
        <v>72.87</v>
      </c>
      <c r="D49" s="93">
        <f t="shared" si="0"/>
        <v>95.9</v>
      </c>
      <c r="E49" s="34">
        <v>0</v>
      </c>
      <c r="F49" s="34"/>
      <c r="G49" s="34"/>
      <c r="H49" s="34"/>
      <c r="I49" s="34"/>
      <c r="J49" s="37">
        <v>12.59</v>
      </c>
      <c r="K49" s="37">
        <v>12.59</v>
      </c>
      <c r="L49" s="37">
        <v>12.9</v>
      </c>
      <c r="M49">
        <v>86.77</v>
      </c>
      <c r="N49">
        <v>271.14999999999998</v>
      </c>
      <c r="O49">
        <v>100.98</v>
      </c>
      <c r="P49">
        <v>1.48</v>
      </c>
      <c r="Q49">
        <v>6.16</v>
      </c>
      <c r="R49" s="93">
        <v>31.97</v>
      </c>
      <c r="S49" s="93">
        <v>31.97</v>
      </c>
      <c r="T49" s="93">
        <v>31.96</v>
      </c>
      <c r="U49">
        <v>1.46</v>
      </c>
      <c r="V49">
        <v>135.81810100000001</v>
      </c>
      <c r="W49">
        <v>2</v>
      </c>
      <c r="X49">
        <v>22.07</v>
      </c>
      <c r="Y49">
        <v>7.34</v>
      </c>
      <c r="Z49">
        <v>7.36</v>
      </c>
      <c r="AA49">
        <v>227.87</v>
      </c>
      <c r="AB49">
        <v>45.57</v>
      </c>
      <c r="AC49">
        <v>77.05</v>
      </c>
      <c r="AD49">
        <v>42</v>
      </c>
      <c r="AE49">
        <v>81</v>
      </c>
      <c r="AF49">
        <v>41</v>
      </c>
      <c r="AG49">
        <v>9.84</v>
      </c>
      <c r="AH49">
        <v>31.11</v>
      </c>
      <c r="AI49">
        <v>31.11</v>
      </c>
      <c r="AJ49">
        <v>22.17</v>
      </c>
      <c r="AK49">
        <v>172</v>
      </c>
      <c r="AL49">
        <v>73</v>
      </c>
    </row>
    <row r="50" spans="1:38">
      <c r="A50" t="s">
        <v>92</v>
      </c>
      <c r="B50" s="34">
        <v>260.89</v>
      </c>
      <c r="C50" s="34">
        <v>63.23</v>
      </c>
      <c r="D50" s="93">
        <f t="shared" si="0"/>
        <v>95.9</v>
      </c>
      <c r="E50" s="34">
        <v>0</v>
      </c>
      <c r="F50" s="34"/>
      <c r="G50" s="34"/>
      <c r="H50" s="34"/>
      <c r="I50" s="34"/>
      <c r="J50" s="37">
        <v>12.84</v>
      </c>
      <c r="K50" s="37">
        <v>12.84</v>
      </c>
      <c r="L50" s="37">
        <v>13.17</v>
      </c>
      <c r="M50">
        <v>67.489999999999995</v>
      </c>
      <c r="N50">
        <v>271.14999999999998</v>
      </c>
      <c r="O50">
        <v>100.98</v>
      </c>
      <c r="P50">
        <v>1.48</v>
      </c>
      <c r="Q50">
        <v>5.68</v>
      </c>
      <c r="R50" s="93">
        <v>31.97</v>
      </c>
      <c r="S50" s="93">
        <v>31.97</v>
      </c>
      <c r="T50" s="93">
        <v>31.96</v>
      </c>
      <c r="U50">
        <v>1.46</v>
      </c>
      <c r="V50">
        <v>136.95616000000001</v>
      </c>
      <c r="W50">
        <v>2</v>
      </c>
      <c r="X50">
        <v>21.44</v>
      </c>
      <c r="Y50">
        <v>7.15</v>
      </c>
      <c r="Z50">
        <v>7.15</v>
      </c>
      <c r="AA50">
        <v>227.87</v>
      </c>
      <c r="AB50">
        <v>45.57</v>
      </c>
      <c r="AC50">
        <v>77.94</v>
      </c>
      <c r="AD50">
        <v>42.5</v>
      </c>
      <c r="AE50">
        <v>85</v>
      </c>
      <c r="AF50">
        <v>42</v>
      </c>
      <c r="AG50">
        <v>10.01</v>
      </c>
      <c r="AH50">
        <v>30.66</v>
      </c>
      <c r="AI50">
        <v>30.66</v>
      </c>
      <c r="AJ50">
        <v>22.17</v>
      </c>
      <c r="AK50">
        <v>179</v>
      </c>
      <c r="AL50">
        <v>76</v>
      </c>
    </row>
    <row r="51" spans="1:38">
      <c r="A51" t="s">
        <v>93</v>
      </c>
      <c r="B51" s="34">
        <v>249.09</v>
      </c>
      <c r="C51" s="34">
        <v>44.26</v>
      </c>
      <c r="D51" s="93">
        <f t="shared" si="0"/>
        <v>95.9</v>
      </c>
      <c r="E51" s="34">
        <v>0</v>
      </c>
      <c r="F51" s="34"/>
      <c r="G51" s="34"/>
      <c r="H51" s="34"/>
      <c r="I51" s="34"/>
      <c r="J51" s="37">
        <v>12.91</v>
      </c>
      <c r="K51" s="37">
        <v>12.91</v>
      </c>
      <c r="L51" s="37">
        <v>13.24</v>
      </c>
      <c r="M51">
        <v>67.489999999999995</v>
      </c>
      <c r="N51">
        <v>271.14999999999998</v>
      </c>
      <c r="O51">
        <v>100.98</v>
      </c>
      <c r="P51">
        <v>1.55</v>
      </c>
      <c r="Q51">
        <v>5.51</v>
      </c>
      <c r="R51" s="93">
        <v>31.97</v>
      </c>
      <c r="S51" s="93">
        <v>31.97</v>
      </c>
      <c r="T51" s="93">
        <v>31.96</v>
      </c>
      <c r="U51">
        <v>1.53</v>
      </c>
      <c r="V51">
        <v>138.70702</v>
      </c>
      <c r="W51">
        <v>2.04</v>
      </c>
      <c r="X51">
        <v>22.15</v>
      </c>
      <c r="Y51">
        <v>7.39</v>
      </c>
      <c r="Z51">
        <v>7.38</v>
      </c>
      <c r="AA51">
        <v>212.71</v>
      </c>
      <c r="AB51">
        <v>42.54</v>
      </c>
      <c r="AC51">
        <v>78.680000000000007</v>
      </c>
      <c r="AD51">
        <v>42.5</v>
      </c>
      <c r="AE51">
        <v>85</v>
      </c>
      <c r="AF51">
        <v>43</v>
      </c>
      <c r="AG51">
        <v>9.84</v>
      </c>
      <c r="AH51">
        <v>30.37</v>
      </c>
      <c r="AI51">
        <v>30.37</v>
      </c>
      <c r="AJ51">
        <v>22.17</v>
      </c>
      <c r="AK51">
        <v>179</v>
      </c>
      <c r="AL51">
        <v>76</v>
      </c>
    </row>
    <row r="52" spans="1:38">
      <c r="A52" t="s">
        <v>94</v>
      </c>
      <c r="B52" s="34">
        <v>229.81</v>
      </c>
      <c r="C52" s="34">
        <v>44.26</v>
      </c>
      <c r="D52" s="93">
        <f t="shared" si="0"/>
        <v>95.9</v>
      </c>
      <c r="E52" s="34">
        <v>0</v>
      </c>
      <c r="F52" s="34"/>
      <c r="G52" s="34"/>
      <c r="H52" s="34"/>
      <c r="I52" s="34"/>
      <c r="J52" s="37">
        <v>12.94</v>
      </c>
      <c r="K52" s="37">
        <v>12.94</v>
      </c>
      <c r="L52" s="37">
        <v>13.26</v>
      </c>
      <c r="M52">
        <v>67.489999999999995</v>
      </c>
      <c r="N52">
        <v>271.14999999999998</v>
      </c>
      <c r="O52">
        <v>100.98</v>
      </c>
      <c r="P52">
        <v>1.55</v>
      </c>
      <c r="Q52">
        <v>5.43</v>
      </c>
      <c r="R52" s="93">
        <v>31.97</v>
      </c>
      <c r="S52" s="93">
        <v>31.97</v>
      </c>
      <c r="T52" s="93">
        <v>31.96</v>
      </c>
      <c r="U52">
        <v>1.53</v>
      </c>
      <c r="V52">
        <v>136.19745399999999</v>
      </c>
      <c r="W52">
        <v>2.04</v>
      </c>
      <c r="X52">
        <v>22.89</v>
      </c>
      <c r="Y52">
        <v>7.62</v>
      </c>
      <c r="Z52">
        <v>7.63</v>
      </c>
      <c r="AA52">
        <v>214.38</v>
      </c>
      <c r="AB52">
        <v>42.87</v>
      </c>
      <c r="AC52">
        <v>79.37</v>
      </c>
      <c r="AD52">
        <v>42</v>
      </c>
      <c r="AE52">
        <v>86</v>
      </c>
      <c r="AF52">
        <v>43</v>
      </c>
      <c r="AG52">
        <v>9.84</v>
      </c>
      <c r="AH52">
        <v>30.22</v>
      </c>
      <c r="AI52">
        <v>30.22</v>
      </c>
      <c r="AJ52">
        <v>22.17</v>
      </c>
      <c r="AK52">
        <v>179</v>
      </c>
      <c r="AL52">
        <v>76</v>
      </c>
    </row>
    <row r="53" spans="1:38">
      <c r="A53" t="s">
        <v>95</v>
      </c>
      <c r="B53" s="34">
        <v>200.89</v>
      </c>
      <c r="C53" s="34">
        <v>44.26</v>
      </c>
      <c r="D53" s="93">
        <f t="shared" si="0"/>
        <v>95.9</v>
      </c>
      <c r="E53" s="34">
        <v>0</v>
      </c>
      <c r="F53" s="34"/>
      <c r="G53" s="34"/>
      <c r="H53" s="34"/>
      <c r="I53" s="34"/>
      <c r="J53" s="37">
        <v>12.87</v>
      </c>
      <c r="K53" s="37">
        <v>12.87</v>
      </c>
      <c r="L53" s="37">
        <v>13.2</v>
      </c>
      <c r="M53">
        <v>67.489999999999995</v>
      </c>
      <c r="N53">
        <v>271.14999999999998</v>
      </c>
      <c r="O53">
        <v>100.98</v>
      </c>
      <c r="P53">
        <v>1.55</v>
      </c>
      <c r="Q53">
        <v>5.24</v>
      </c>
      <c r="R53" s="93">
        <v>31.97</v>
      </c>
      <c r="S53" s="93">
        <v>31.97</v>
      </c>
      <c r="T53" s="93">
        <v>31.96</v>
      </c>
      <c r="U53">
        <v>1.53</v>
      </c>
      <c r="V53">
        <v>133.64897999999999</v>
      </c>
      <c r="W53">
        <v>2.04</v>
      </c>
      <c r="X53">
        <v>23.63</v>
      </c>
      <c r="Y53">
        <v>7.87</v>
      </c>
      <c r="Z53">
        <v>7.88</v>
      </c>
      <c r="AA53">
        <v>214.38</v>
      </c>
      <c r="AB53">
        <v>42.87</v>
      </c>
      <c r="AC53">
        <v>79.45</v>
      </c>
      <c r="AD53">
        <v>41</v>
      </c>
      <c r="AE53">
        <v>86</v>
      </c>
      <c r="AF53">
        <v>43</v>
      </c>
      <c r="AG53">
        <v>8.49</v>
      </c>
      <c r="AH53">
        <v>29.7</v>
      </c>
      <c r="AI53">
        <v>29.7</v>
      </c>
      <c r="AJ53">
        <v>21.21</v>
      </c>
      <c r="AK53">
        <v>182</v>
      </c>
      <c r="AL53">
        <v>78</v>
      </c>
    </row>
    <row r="54" spans="1:38">
      <c r="A54" t="s">
        <v>96</v>
      </c>
      <c r="B54" s="34">
        <v>183.83</v>
      </c>
      <c r="C54" s="34">
        <v>44.26</v>
      </c>
      <c r="D54" s="93">
        <f t="shared" si="0"/>
        <v>95.9</v>
      </c>
      <c r="E54" s="34">
        <v>0</v>
      </c>
      <c r="F54" s="34"/>
      <c r="G54" s="34"/>
      <c r="H54" s="34"/>
      <c r="I54" s="34"/>
      <c r="J54" s="37">
        <v>12.88</v>
      </c>
      <c r="K54" s="37">
        <v>12.88</v>
      </c>
      <c r="L54" s="37">
        <v>13.21</v>
      </c>
      <c r="M54">
        <v>67.489999999999995</v>
      </c>
      <c r="N54">
        <v>271.14999999999998</v>
      </c>
      <c r="O54">
        <v>100.98</v>
      </c>
      <c r="P54">
        <v>1.55</v>
      </c>
      <c r="Q54">
        <v>5.09</v>
      </c>
      <c r="R54" s="93">
        <v>31.97</v>
      </c>
      <c r="S54" s="93">
        <v>31.97</v>
      </c>
      <c r="T54" s="93">
        <v>31.96</v>
      </c>
      <c r="U54">
        <v>1.53</v>
      </c>
      <c r="V54">
        <v>131.236684</v>
      </c>
      <c r="W54">
        <v>2.04</v>
      </c>
      <c r="X54">
        <v>24.81</v>
      </c>
      <c r="Y54">
        <v>8.27</v>
      </c>
      <c r="Z54">
        <v>8.27</v>
      </c>
      <c r="AA54">
        <v>214.38</v>
      </c>
      <c r="AB54">
        <v>42.87</v>
      </c>
      <c r="AC54">
        <v>79.08</v>
      </c>
      <c r="AD54">
        <v>40</v>
      </c>
      <c r="AE54">
        <v>85</v>
      </c>
      <c r="AF54">
        <v>43</v>
      </c>
      <c r="AG54">
        <v>8.5500000000000007</v>
      </c>
      <c r="AH54">
        <v>29.66</v>
      </c>
      <c r="AI54">
        <v>29.66</v>
      </c>
      <c r="AJ54">
        <v>21.21</v>
      </c>
      <c r="AK54">
        <v>182</v>
      </c>
      <c r="AL54">
        <v>78</v>
      </c>
    </row>
    <row r="55" spans="1:38">
      <c r="A55" t="s">
        <v>97</v>
      </c>
      <c r="B55" s="34">
        <v>145.27000000000001</v>
      </c>
      <c r="C55" s="34">
        <v>44.26</v>
      </c>
      <c r="D55" s="93">
        <f t="shared" si="0"/>
        <v>95.9</v>
      </c>
      <c r="E55" s="34">
        <v>0</v>
      </c>
      <c r="F55" s="34"/>
      <c r="G55" s="34"/>
      <c r="H55" s="34"/>
      <c r="I55" s="34"/>
      <c r="J55" s="37">
        <v>12.54</v>
      </c>
      <c r="K55" s="37">
        <v>12.54</v>
      </c>
      <c r="L55" s="37">
        <v>12.85</v>
      </c>
      <c r="M55">
        <v>67.489999999999995</v>
      </c>
      <c r="N55">
        <v>271.14999999999998</v>
      </c>
      <c r="O55">
        <v>100.98</v>
      </c>
      <c r="P55">
        <v>1.55</v>
      </c>
      <c r="Q55">
        <v>11.11</v>
      </c>
      <c r="R55" s="93">
        <v>31.97</v>
      </c>
      <c r="S55" s="93">
        <v>31.97</v>
      </c>
      <c r="T55" s="93">
        <v>31.96</v>
      </c>
      <c r="U55">
        <v>1.69</v>
      </c>
      <c r="V55">
        <v>128.36721900000001</v>
      </c>
      <c r="W55">
        <v>2.04</v>
      </c>
      <c r="X55">
        <v>23.61</v>
      </c>
      <c r="Y55">
        <v>7.88</v>
      </c>
      <c r="Z55">
        <v>7.87</v>
      </c>
      <c r="AA55">
        <v>227.87</v>
      </c>
      <c r="AB55">
        <v>45.57</v>
      </c>
      <c r="AC55">
        <v>78</v>
      </c>
      <c r="AD55">
        <v>39</v>
      </c>
      <c r="AE55">
        <v>82</v>
      </c>
      <c r="AF55">
        <v>41</v>
      </c>
      <c r="AG55">
        <v>8.66</v>
      </c>
      <c r="AH55">
        <v>26.71</v>
      </c>
      <c r="AI55">
        <v>26.71</v>
      </c>
      <c r="AJ55">
        <v>21.21</v>
      </c>
      <c r="AK55">
        <v>164.5</v>
      </c>
      <c r="AL55">
        <v>70.5</v>
      </c>
    </row>
    <row r="56" spans="1:38">
      <c r="A56" t="s">
        <v>98</v>
      </c>
      <c r="B56" s="34">
        <v>145.27000000000001</v>
      </c>
      <c r="C56" s="34">
        <v>44.26</v>
      </c>
      <c r="D56" s="93">
        <f t="shared" si="0"/>
        <v>95.9</v>
      </c>
      <c r="E56" s="34">
        <v>0</v>
      </c>
      <c r="F56" s="34"/>
      <c r="G56" s="34"/>
      <c r="H56" s="34"/>
      <c r="I56" s="34"/>
      <c r="J56" s="37">
        <v>12.28</v>
      </c>
      <c r="K56" s="37">
        <v>12.28</v>
      </c>
      <c r="L56" s="37">
        <v>12.59</v>
      </c>
      <c r="M56">
        <v>67.489999999999995</v>
      </c>
      <c r="N56">
        <v>271.14999999999998</v>
      </c>
      <c r="O56">
        <v>100.98</v>
      </c>
      <c r="P56">
        <v>1.55</v>
      </c>
      <c r="Q56">
        <v>11.05</v>
      </c>
      <c r="R56" s="93">
        <v>31.97</v>
      </c>
      <c r="S56" s="93">
        <v>31.97</v>
      </c>
      <c r="T56" s="93">
        <v>31.96</v>
      </c>
      <c r="U56">
        <v>1.69</v>
      </c>
      <c r="V56">
        <v>125.021131</v>
      </c>
      <c r="W56">
        <v>2.04</v>
      </c>
      <c r="X56">
        <v>22.84</v>
      </c>
      <c r="Y56">
        <v>7.62</v>
      </c>
      <c r="Z56">
        <v>7.61</v>
      </c>
      <c r="AA56">
        <v>225.01</v>
      </c>
      <c r="AB56">
        <v>45</v>
      </c>
      <c r="AC56">
        <v>76.58</v>
      </c>
      <c r="AD56">
        <v>38</v>
      </c>
      <c r="AE56">
        <v>79</v>
      </c>
      <c r="AF56">
        <v>40</v>
      </c>
      <c r="AG56">
        <v>8.73</v>
      </c>
      <c r="AH56">
        <v>27.07</v>
      </c>
      <c r="AI56">
        <v>27.07</v>
      </c>
      <c r="AJ56">
        <v>21.21</v>
      </c>
      <c r="AK56">
        <v>161</v>
      </c>
      <c r="AL56">
        <v>69</v>
      </c>
    </row>
    <row r="57" spans="1:38">
      <c r="A57" t="s">
        <v>99</v>
      </c>
      <c r="B57" s="34">
        <v>145.27000000000001</v>
      </c>
      <c r="C57" s="34">
        <v>44.26</v>
      </c>
      <c r="D57" s="93">
        <f t="shared" si="0"/>
        <v>96.899999999999991</v>
      </c>
      <c r="E57" s="34">
        <v>0</v>
      </c>
      <c r="F57" s="34"/>
      <c r="G57" s="34"/>
      <c r="H57" s="34"/>
      <c r="I57" s="34"/>
      <c r="J57" s="37">
        <v>12.03</v>
      </c>
      <c r="K57" s="37">
        <v>12.03</v>
      </c>
      <c r="L57" s="37">
        <v>12.34</v>
      </c>
      <c r="M57">
        <v>67.489999999999995</v>
      </c>
      <c r="N57">
        <v>271.14999999999998</v>
      </c>
      <c r="O57">
        <v>100.98</v>
      </c>
      <c r="P57">
        <v>1.55</v>
      </c>
      <c r="Q57">
        <v>10.98</v>
      </c>
      <c r="R57" s="93">
        <v>32.299999999999997</v>
      </c>
      <c r="S57" s="93">
        <v>32.299999999999997</v>
      </c>
      <c r="T57" s="93">
        <v>32.299999999999997</v>
      </c>
      <c r="U57">
        <v>1.69</v>
      </c>
      <c r="V57">
        <v>122.803375</v>
      </c>
      <c r="W57">
        <v>2.04</v>
      </c>
      <c r="X57">
        <v>22.08</v>
      </c>
      <c r="Y57">
        <v>7.35</v>
      </c>
      <c r="Z57">
        <v>7.36</v>
      </c>
      <c r="AA57">
        <v>217.98</v>
      </c>
      <c r="AB57">
        <v>43.59</v>
      </c>
      <c r="AC57">
        <v>74.48</v>
      </c>
      <c r="AD57">
        <v>38.5</v>
      </c>
      <c r="AE57">
        <v>77</v>
      </c>
      <c r="AF57">
        <v>38</v>
      </c>
      <c r="AG57">
        <v>8.99</v>
      </c>
      <c r="AH57">
        <v>27.33</v>
      </c>
      <c r="AI57">
        <v>27.33</v>
      </c>
      <c r="AJ57">
        <v>21.21</v>
      </c>
      <c r="AK57">
        <v>157.5</v>
      </c>
      <c r="AL57">
        <v>67.5</v>
      </c>
    </row>
    <row r="58" spans="1:38">
      <c r="A58" t="s">
        <v>100</v>
      </c>
      <c r="B58" s="34">
        <v>145.27000000000001</v>
      </c>
      <c r="C58" s="34">
        <v>44.26</v>
      </c>
      <c r="D58" s="93">
        <f t="shared" si="0"/>
        <v>96.899999999999991</v>
      </c>
      <c r="E58" s="34">
        <v>0</v>
      </c>
      <c r="F58" s="34"/>
      <c r="G58" s="34"/>
      <c r="H58" s="34"/>
      <c r="I58" s="34"/>
      <c r="J58" s="37">
        <v>11.57</v>
      </c>
      <c r="K58" s="37">
        <v>11.57</v>
      </c>
      <c r="L58" s="37">
        <v>11.86</v>
      </c>
      <c r="M58">
        <v>67.489999999999995</v>
      </c>
      <c r="N58">
        <v>271.14999999999998</v>
      </c>
      <c r="O58">
        <v>100.98</v>
      </c>
      <c r="P58">
        <v>1.55</v>
      </c>
      <c r="Q58">
        <v>10.87</v>
      </c>
      <c r="R58" s="93">
        <v>32.299999999999997</v>
      </c>
      <c r="S58" s="93">
        <v>32.299999999999997</v>
      </c>
      <c r="T58" s="93">
        <v>32.299999999999997</v>
      </c>
      <c r="U58">
        <v>1.69</v>
      </c>
      <c r="V58">
        <v>117.190896</v>
      </c>
      <c r="W58">
        <v>2.04</v>
      </c>
      <c r="X58">
        <v>21.34</v>
      </c>
      <c r="Y58">
        <v>7.13</v>
      </c>
      <c r="Z58">
        <v>7.11</v>
      </c>
      <c r="AA58">
        <v>211.29</v>
      </c>
      <c r="AB58">
        <v>42.26</v>
      </c>
      <c r="AC58">
        <v>72.739999999999995</v>
      </c>
      <c r="AD58">
        <v>36.5</v>
      </c>
      <c r="AE58">
        <v>74</v>
      </c>
      <c r="AF58">
        <v>37</v>
      </c>
      <c r="AG58">
        <v>9.18</v>
      </c>
      <c r="AH58">
        <v>27.48</v>
      </c>
      <c r="AI58">
        <v>27.48</v>
      </c>
      <c r="AJ58">
        <v>21.21</v>
      </c>
      <c r="AK58">
        <v>154</v>
      </c>
      <c r="AL58">
        <v>66</v>
      </c>
    </row>
    <row r="59" spans="1:38">
      <c r="A59" t="s">
        <v>101</v>
      </c>
      <c r="B59" s="34">
        <v>183.83</v>
      </c>
      <c r="C59" s="34">
        <v>44.26</v>
      </c>
      <c r="D59" s="93">
        <f t="shared" si="0"/>
        <v>96.899999999999991</v>
      </c>
      <c r="E59" s="34">
        <v>0</v>
      </c>
      <c r="F59" s="34"/>
      <c r="G59" s="34"/>
      <c r="H59" s="34"/>
      <c r="I59" s="34"/>
      <c r="J59" s="37">
        <v>10.77</v>
      </c>
      <c r="K59" s="37">
        <v>10.77</v>
      </c>
      <c r="L59" s="37">
        <v>11.04</v>
      </c>
      <c r="M59">
        <v>67.489999999999995</v>
      </c>
      <c r="N59">
        <v>271.14999999999998</v>
      </c>
      <c r="O59">
        <v>100.98</v>
      </c>
      <c r="P59">
        <v>1.63</v>
      </c>
      <c r="Q59">
        <v>10.71</v>
      </c>
      <c r="R59" s="93">
        <v>32.299999999999997</v>
      </c>
      <c r="S59" s="93">
        <v>32.299999999999997</v>
      </c>
      <c r="T59" s="93">
        <v>32.299999999999997</v>
      </c>
      <c r="U59">
        <v>1.69</v>
      </c>
      <c r="V59">
        <v>110.14854800000001</v>
      </c>
      <c r="W59">
        <v>2.04</v>
      </c>
      <c r="X59">
        <v>20.23</v>
      </c>
      <c r="Y59">
        <v>6.74</v>
      </c>
      <c r="Z59">
        <v>6.74</v>
      </c>
      <c r="AA59">
        <v>203.51</v>
      </c>
      <c r="AB59">
        <v>40.700000000000003</v>
      </c>
      <c r="AC59">
        <v>69.42</v>
      </c>
      <c r="AD59">
        <v>34</v>
      </c>
      <c r="AE59">
        <v>67</v>
      </c>
      <c r="AF59">
        <v>33</v>
      </c>
      <c r="AG59">
        <v>10.84</v>
      </c>
      <c r="AH59">
        <v>27.88</v>
      </c>
      <c r="AI59">
        <v>27.88</v>
      </c>
      <c r="AJ59">
        <v>21.21</v>
      </c>
      <c r="AK59">
        <v>147</v>
      </c>
      <c r="AL59">
        <v>63</v>
      </c>
    </row>
    <row r="60" spans="1:38">
      <c r="A60" t="s">
        <v>102</v>
      </c>
      <c r="B60" s="34">
        <v>174.19</v>
      </c>
      <c r="C60" s="34">
        <v>44.26</v>
      </c>
      <c r="D60" s="93">
        <f t="shared" si="0"/>
        <v>97.4</v>
      </c>
      <c r="E60" s="34">
        <v>0</v>
      </c>
      <c r="F60" s="34"/>
      <c r="G60" s="34"/>
      <c r="H60" s="34"/>
      <c r="I60" s="34"/>
      <c r="J60" s="37">
        <v>10.08</v>
      </c>
      <c r="K60" s="37">
        <v>10.08</v>
      </c>
      <c r="L60" s="37">
        <v>10.32</v>
      </c>
      <c r="M60">
        <v>67.489999999999995</v>
      </c>
      <c r="N60">
        <v>271.14999999999998</v>
      </c>
      <c r="O60">
        <v>100.98</v>
      </c>
      <c r="P60">
        <v>1.63</v>
      </c>
      <c r="Q60">
        <v>10.3</v>
      </c>
      <c r="R60" s="93">
        <v>32.47</v>
      </c>
      <c r="S60" s="93">
        <v>32.47</v>
      </c>
      <c r="T60" s="93">
        <v>32.46</v>
      </c>
      <c r="U60">
        <v>1.69</v>
      </c>
      <c r="V60">
        <v>101.773601</v>
      </c>
      <c r="W60">
        <v>2.04</v>
      </c>
      <c r="X60">
        <v>19.95</v>
      </c>
      <c r="Y60">
        <v>6.66</v>
      </c>
      <c r="Z60">
        <v>6.65</v>
      </c>
      <c r="AA60">
        <v>193.43</v>
      </c>
      <c r="AB60">
        <v>38.69</v>
      </c>
      <c r="AC60">
        <v>65.930000000000007</v>
      </c>
      <c r="AD60">
        <v>31</v>
      </c>
      <c r="AE60">
        <v>65</v>
      </c>
      <c r="AF60">
        <v>32</v>
      </c>
      <c r="AG60">
        <v>10.99</v>
      </c>
      <c r="AH60">
        <v>28.27</v>
      </c>
      <c r="AI60">
        <v>28.27</v>
      </c>
      <c r="AJ60">
        <v>21.21</v>
      </c>
      <c r="AK60">
        <v>140</v>
      </c>
      <c r="AL60">
        <v>60</v>
      </c>
    </row>
    <row r="61" spans="1:38">
      <c r="A61" t="s">
        <v>103</v>
      </c>
      <c r="B61" s="34">
        <v>183.83</v>
      </c>
      <c r="C61" s="34">
        <v>44.26</v>
      </c>
      <c r="D61" s="93">
        <f t="shared" si="0"/>
        <v>97.4</v>
      </c>
      <c r="E61" s="34">
        <v>0</v>
      </c>
      <c r="F61" s="34"/>
      <c r="G61" s="34"/>
      <c r="H61" s="34"/>
      <c r="I61" s="34"/>
      <c r="J61" s="37">
        <v>9.41</v>
      </c>
      <c r="K61" s="37">
        <v>9.41</v>
      </c>
      <c r="L61" s="37">
        <v>9.65</v>
      </c>
      <c r="M61">
        <v>67.489999999999995</v>
      </c>
      <c r="N61">
        <v>271.14999999999998</v>
      </c>
      <c r="O61">
        <v>100.98</v>
      </c>
      <c r="P61">
        <v>1.63</v>
      </c>
      <c r="Q61">
        <v>9.9</v>
      </c>
      <c r="R61" s="93">
        <v>32.47</v>
      </c>
      <c r="S61" s="93">
        <v>32.47</v>
      </c>
      <c r="T61" s="93">
        <v>32.46</v>
      </c>
      <c r="U61">
        <v>1.69</v>
      </c>
      <c r="V61">
        <v>93.748825999999994</v>
      </c>
      <c r="W61">
        <v>2.04</v>
      </c>
      <c r="X61">
        <v>17.329999999999998</v>
      </c>
      <c r="Y61">
        <v>5.77</v>
      </c>
      <c r="Z61">
        <v>5.78</v>
      </c>
      <c r="AA61">
        <v>182.73</v>
      </c>
      <c r="AB61">
        <v>36.549999999999997</v>
      </c>
      <c r="AC61">
        <v>62.67</v>
      </c>
      <c r="AD61">
        <v>27.5</v>
      </c>
      <c r="AE61">
        <v>59</v>
      </c>
      <c r="AF61">
        <v>30</v>
      </c>
      <c r="AG61">
        <v>11.03</v>
      </c>
      <c r="AH61">
        <v>28.99</v>
      </c>
      <c r="AI61">
        <v>28.99</v>
      </c>
      <c r="AJ61">
        <v>21.21</v>
      </c>
      <c r="AK61">
        <v>126</v>
      </c>
      <c r="AL61">
        <v>54</v>
      </c>
    </row>
    <row r="62" spans="1:38">
      <c r="A62" t="s">
        <v>104</v>
      </c>
      <c r="B62" s="34">
        <v>229.81</v>
      </c>
      <c r="C62" s="34">
        <v>44.26</v>
      </c>
      <c r="D62" s="93">
        <f t="shared" si="0"/>
        <v>97.4</v>
      </c>
      <c r="E62" s="34">
        <v>0</v>
      </c>
      <c r="F62" s="34"/>
      <c r="G62" s="34"/>
      <c r="H62" s="34"/>
      <c r="I62" s="34"/>
      <c r="J62" s="37">
        <v>8.64</v>
      </c>
      <c r="K62" s="37">
        <v>8.64</v>
      </c>
      <c r="L62" s="37">
        <v>8.86</v>
      </c>
      <c r="M62">
        <v>67.489999999999995</v>
      </c>
      <c r="N62">
        <v>271.14999999999998</v>
      </c>
      <c r="O62">
        <v>100.98</v>
      </c>
      <c r="P62">
        <v>1.63</v>
      </c>
      <c r="Q62">
        <v>9.5</v>
      </c>
      <c r="R62" s="93">
        <v>32.47</v>
      </c>
      <c r="S62" s="93">
        <v>32.47</v>
      </c>
      <c r="T62" s="93">
        <v>32.46</v>
      </c>
      <c r="U62">
        <v>1.69</v>
      </c>
      <c r="V62">
        <v>85.607326999999998</v>
      </c>
      <c r="W62">
        <v>2.04</v>
      </c>
      <c r="X62">
        <v>14.77</v>
      </c>
      <c r="Y62">
        <v>4.93</v>
      </c>
      <c r="Z62">
        <v>4.92</v>
      </c>
      <c r="AA62">
        <v>170.81</v>
      </c>
      <c r="AB62">
        <v>34.159999999999997</v>
      </c>
      <c r="AC62">
        <v>58.23</v>
      </c>
      <c r="AD62">
        <v>25</v>
      </c>
      <c r="AE62">
        <v>57</v>
      </c>
      <c r="AF62">
        <v>28</v>
      </c>
      <c r="AG62">
        <v>11.08</v>
      </c>
      <c r="AH62">
        <v>29.47</v>
      </c>
      <c r="AI62">
        <v>29.47</v>
      </c>
      <c r="AJ62">
        <v>21.21</v>
      </c>
      <c r="AK62">
        <v>115.5</v>
      </c>
      <c r="AL62">
        <v>49.5</v>
      </c>
    </row>
    <row r="63" spans="1:38">
      <c r="A63" t="s">
        <v>105</v>
      </c>
      <c r="B63" s="34">
        <v>260.89</v>
      </c>
      <c r="C63" s="34">
        <v>44.26</v>
      </c>
      <c r="D63" s="93">
        <f t="shared" si="0"/>
        <v>98</v>
      </c>
      <c r="E63" s="34">
        <v>0</v>
      </c>
      <c r="F63" s="34"/>
      <c r="G63" s="34"/>
      <c r="H63" s="34"/>
      <c r="I63" s="34"/>
      <c r="J63" s="37">
        <v>5.73</v>
      </c>
      <c r="K63" s="37">
        <v>5.73</v>
      </c>
      <c r="L63" s="37">
        <v>5.87</v>
      </c>
      <c r="M63">
        <v>67.489999999999995</v>
      </c>
      <c r="N63">
        <v>271.14999999999998</v>
      </c>
      <c r="O63">
        <v>100.98</v>
      </c>
      <c r="P63">
        <v>1.71</v>
      </c>
      <c r="Q63">
        <v>11.11</v>
      </c>
      <c r="R63" s="93">
        <v>32.67</v>
      </c>
      <c r="S63" s="93">
        <v>32.67</v>
      </c>
      <c r="T63" s="93">
        <v>32.659999999999997</v>
      </c>
      <c r="U63">
        <v>1.69</v>
      </c>
      <c r="V63">
        <v>77.339376999999999</v>
      </c>
      <c r="W63">
        <v>2.08</v>
      </c>
      <c r="X63">
        <v>16.149999999999999</v>
      </c>
      <c r="Y63">
        <v>5.38</v>
      </c>
      <c r="Z63">
        <v>5.38</v>
      </c>
      <c r="AA63">
        <v>130.18</v>
      </c>
      <c r="AB63">
        <v>26.04</v>
      </c>
      <c r="AC63">
        <v>53.46</v>
      </c>
      <c r="AD63">
        <v>22</v>
      </c>
      <c r="AE63">
        <v>48</v>
      </c>
      <c r="AF63">
        <v>24</v>
      </c>
      <c r="AG63">
        <v>11.12</v>
      </c>
      <c r="AH63">
        <v>30.34</v>
      </c>
      <c r="AI63">
        <v>30.34</v>
      </c>
      <c r="AJ63">
        <v>22.17</v>
      </c>
      <c r="AK63">
        <v>100.8</v>
      </c>
      <c r="AL63">
        <v>43.2</v>
      </c>
    </row>
    <row r="64" spans="1:38">
      <c r="A64" t="s">
        <v>106</v>
      </c>
      <c r="B64" s="34">
        <v>260.89</v>
      </c>
      <c r="C64" s="34">
        <v>44.26</v>
      </c>
      <c r="D64" s="93">
        <f t="shared" si="0"/>
        <v>98</v>
      </c>
      <c r="E64" s="34">
        <v>0</v>
      </c>
      <c r="F64" s="34"/>
      <c r="G64" s="34"/>
      <c r="H64" s="34"/>
      <c r="I64" s="34"/>
      <c r="J64" s="37">
        <v>5.48</v>
      </c>
      <c r="K64" s="37">
        <v>5.48</v>
      </c>
      <c r="L64" s="37">
        <v>5.62</v>
      </c>
      <c r="M64">
        <v>67.489999999999995</v>
      </c>
      <c r="N64">
        <v>271.14999999999998</v>
      </c>
      <c r="O64">
        <v>100.98</v>
      </c>
      <c r="P64">
        <v>1.71</v>
      </c>
      <c r="Q64">
        <v>11.05</v>
      </c>
      <c r="R64" s="93">
        <v>32.67</v>
      </c>
      <c r="S64" s="93">
        <v>32.67</v>
      </c>
      <c r="T64" s="93">
        <v>32.659999999999997</v>
      </c>
      <c r="U64">
        <v>1.69</v>
      </c>
      <c r="V64">
        <v>67.845825000000005</v>
      </c>
      <c r="W64">
        <v>2.08</v>
      </c>
      <c r="X64">
        <v>17.68</v>
      </c>
      <c r="Y64">
        <v>5.91</v>
      </c>
      <c r="Z64">
        <v>5.89</v>
      </c>
      <c r="AA64">
        <v>118.43</v>
      </c>
      <c r="AB64">
        <v>23.69</v>
      </c>
      <c r="AC64">
        <v>47.93</v>
      </c>
      <c r="AD64">
        <v>18</v>
      </c>
      <c r="AE64">
        <v>41</v>
      </c>
      <c r="AF64">
        <v>21</v>
      </c>
      <c r="AG64">
        <v>11.15</v>
      </c>
      <c r="AH64">
        <v>29.66</v>
      </c>
      <c r="AI64">
        <v>29.66</v>
      </c>
      <c r="AJ64">
        <v>22.17</v>
      </c>
      <c r="AK64">
        <v>86.8</v>
      </c>
      <c r="AL64">
        <v>37.200000000000003</v>
      </c>
    </row>
    <row r="65" spans="1:38">
      <c r="A65" t="s">
        <v>107</v>
      </c>
      <c r="B65" s="34">
        <v>260.89</v>
      </c>
      <c r="C65" s="34">
        <v>68.36</v>
      </c>
      <c r="D65" s="93">
        <f t="shared" si="0"/>
        <v>98</v>
      </c>
      <c r="E65" s="34">
        <v>0</v>
      </c>
      <c r="F65" s="34"/>
      <c r="G65" s="34"/>
      <c r="H65" s="34"/>
      <c r="I65" s="34"/>
      <c r="J65" s="37">
        <v>4.84</v>
      </c>
      <c r="K65" s="37">
        <v>4.84</v>
      </c>
      <c r="L65" s="37">
        <v>4.97</v>
      </c>
      <c r="M65">
        <v>67.489999999999995</v>
      </c>
      <c r="N65">
        <v>271.14999999999998</v>
      </c>
      <c r="O65">
        <v>100.98</v>
      </c>
      <c r="P65">
        <v>1.71</v>
      </c>
      <c r="Q65">
        <v>10.98</v>
      </c>
      <c r="R65" s="93">
        <v>32.67</v>
      </c>
      <c r="S65" s="93">
        <v>32.67</v>
      </c>
      <c r="T65" s="93">
        <v>32.659999999999997</v>
      </c>
      <c r="U65">
        <v>1.69</v>
      </c>
      <c r="V65">
        <v>56.708410000000001</v>
      </c>
      <c r="W65">
        <v>2.08</v>
      </c>
      <c r="X65">
        <v>30.06</v>
      </c>
      <c r="Y65">
        <v>10.02</v>
      </c>
      <c r="Z65">
        <v>10.02</v>
      </c>
      <c r="AA65">
        <v>106.04</v>
      </c>
      <c r="AB65">
        <v>21.21</v>
      </c>
      <c r="AC65">
        <v>36.590000000000003</v>
      </c>
      <c r="AD65">
        <v>11</v>
      </c>
      <c r="AE65">
        <v>35</v>
      </c>
      <c r="AF65">
        <v>18</v>
      </c>
      <c r="AG65">
        <v>9.3699999999999992</v>
      </c>
      <c r="AH65">
        <v>28.48</v>
      </c>
      <c r="AI65">
        <v>28.48</v>
      </c>
      <c r="AJ65">
        <v>23.14</v>
      </c>
      <c r="AK65">
        <v>71.400000000000006</v>
      </c>
      <c r="AL65">
        <v>30.6</v>
      </c>
    </row>
    <row r="66" spans="1:38">
      <c r="A66" t="s">
        <v>108</v>
      </c>
      <c r="B66" s="34">
        <v>260.89</v>
      </c>
      <c r="C66" s="34">
        <v>86.96</v>
      </c>
      <c r="D66" s="93">
        <f t="shared" si="0"/>
        <v>98</v>
      </c>
      <c r="E66" s="34">
        <v>0</v>
      </c>
      <c r="F66" s="34"/>
      <c r="G66" s="34"/>
      <c r="H66" s="34"/>
      <c r="I66" s="34"/>
      <c r="J66" s="37">
        <v>3.93</v>
      </c>
      <c r="K66" s="37">
        <v>3.93</v>
      </c>
      <c r="L66" s="37">
        <v>4.03</v>
      </c>
      <c r="M66">
        <v>67.489999999999995</v>
      </c>
      <c r="N66">
        <v>271.14999999999998</v>
      </c>
      <c r="O66">
        <v>100.98</v>
      </c>
      <c r="P66">
        <v>1.71</v>
      </c>
      <c r="Q66">
        <v>10.88</v>
      </c>
      <c r="R66" s="93">
        <v>32.67</v>
      </c>
      <c r="S66" s="93">
        <v>32.67</v>
      </c>
      <c r="T66" s="93">
        <v>32.659999999999997</v>
      </c>
      <c r="U66">
        <v>1.69</v>
      </c>
      <c r="V66">
        <v>44.569113999999999</v>
      </c>
      <c r="W66">
        <v>2.08</v>
      </c>
      <c r="X66">
        <v>30.6</v>
      </c>
      <c r="Y66">
        <v>10.210000000000001</v>
      </c>
      <c r="Z66">
        <v>10.199999999999999</v>
      </c>
      <c r="AA66">
        <v>92.84</v>
      </c>
      <c r="AB66">
        <v>18.57</v>
      </c>
      <c r="AC66">
        <v>31.96</v>
      </c>
      <c r="AD66">
        <v>9.6999999999999993</v>
      </c>
      <c r="AE66">
        <v>30</v>
      </c>
      <c r="AF66">
        <v>15</v>
      </c>
      <c r="AG66">
        <v>9.44</v>
      </c>
      <c r="AH66">
        <v>28.88</v>
      </c>
      <c r="AI66">
        <v>28.88</v>
      </c>
      <c r="AJ66">
        <v>23.14</v>
      </c>
      <c r="AK66">
        <v>57.4</v>
      </c>
      <c r="AL66">
        <v>24.6</v>
      </c>
    </row>
    <row r="67" spans="1:38">
      <c r="A67" t="s">
        <v>109</v>
      </c>
      <c r="B67" s="34">
        <v>260.89</v>
      </c>
      <c r="C67" s="34">
        <v>86.96</v>
      </c>
      <c r="D67" s="93">
        <f t="shared" si="0"/>
        <v>87.38</v>
      </c>
      <c r="E67" s="34">
        <v>0</v>
      </c>
      <c r="F67" s="34"/>
      <c r="G67" s="34"/>
      <c r="H67" s="34"/>
      <c r="I67" s="34"/>
      <c r="J67" s="37">
        <v>3</v>
      </c>
      <c r="K67" s="37">
        <v>3</v>
      </c>
      <c r="L67" s="37">
        <v>3.08</v>
      </c>
      <c r="M67">
        <v>86.77</v>
      </c>
      <c r="N67">
        <v>271.14999999999998</v>
      </c>
      <c r="O67">
        <v>100.98</v>
      </c>
      <c r="P67">
        <v>1.78</v>
      </c>
      <c r="Q67">
        <v>10.7</v>
      </c>
      <c r="R67" s="93">
        <v>29.38</v>
      </c>
      <c r="S67" s="93">
        <v>25</v>
      </c>
      <c r="T67" s="93">
        <v>33</v>
      </c>
      <c r="U67">
        <v>1.76</v>
      </c>
      <c r="V67">
        <v>32.235278000000001</v>
      </c>
      <c r="W67">
        <v>2.08</v>
      </c>
      <c r="X67">
        <v>30.99</v>
      </c>
      <c r="Y67">
        <v>10.33</v>
      </c>
      <c r="Z67">
        <v>10.33</v>
      </c>
      <c r="AA67">
        <v>58.54</v>
      </c>
      <c r="AB67">
        <v>11.71</v>
      </c>
      <c r="AC67">
        <v>26.79</v>
      </c>
      <c r="AD67">
        <v>8</v>
      </c>
      <c r="AE67">
        <v>17</v>
      </c>
      <c r="AF67">
        <v>8</v>
      </c>
      <c r="AG67">
        <v>7.34</v>
      </c>
      <c r="AH67">
        <v>29.33</v>
      </c>
      <c r="AI67">
        <v>29.33</v>
      </c>
      <c r="AJ67">
        <v>24.1</v>
      </c>
      <c r="AK67">
        <v>44.8</v>
      </c>
      <c r="AL67">
        <v>19.2</v>
      </c>
    </row>
    <row r="68" spans="1:38">
      <c r="A68" t="s">
        <v>110</v>
      </c>
      <c r="B68" s="34">
        <v>260.89</v>
      </c>
      <c r="C68" s="34">
        <v>86.96</v>
      </c>
      <c r="D68" s="93">
        <f t="shared" ref="D68:D98" si="1">R68+S68+T68</f>
        <v>65.27</v>
      </c>
      <c r="E68" s="34">
        <v>0</v>
      </c>
      <c r="F68" s="34"/>
      <c r="G68" s="34"/>
      <c r="H68" s="34"/>
      <c r="I68" s="34"/>
      <c r="J68" s="37">
        <v>2.12</v>
      </c>
      <c r="K68" s="37">
        <v>2.12</v>
      </c>
      <c r="L68" s="37">
        <v>2.1800000000000002</v>
      </c>
      <c r="M68">
        <v>86.77</v>
      </c>
      <c r="N68">
        <v>271.14999999999998</v>
      </c>
      <c r="O68">
        <v>100.98</v>
      </c>
      <c r="P68">
        <v>1.78</v>
      </c>
      <c r="Q68">
        <v>10.3</v>
      </c>
      <c r="R68" s="93">
        <v>19.27</v>
      </c>
      <c r="S68" s="93">
        <v>13</v>
      </c>
      <c r="T68" s="93">
        <v>33</v>
      </c>
      <c r="U68">
        <v>1.76</v>
      </c>
      <c r="V68">
        <v>21.331310999999999</v>
      </c>
      <c r="W68">
        <v>2.08</v>
      </c>
      <c r="X68">
        <v>31.33</v>
      </c>
      <c r="Y68">
        <v>10.44</v>
      </c>
      <c r="Z68">
        <v>10.44</v>
      </c>
      <c r="AA68">
        <v>50.21</v>
      </c>
      <c r="AB68">
        <v>10.039999999999999</v>
      </c>
      <c r="AC68">
        <v>21.24</v>
      </c>
      <c r="AD68">
        <v>7.5</v>
      </c>
      <c r="AE68">
        <v>11</v>
      </c>
      <c r="AF68">
        <v>6</v>
      </c>
      <c r="AG68">
        <v>7.34</v>
      </c>
      <c r="AH68">
        <v>30.15</v>
      </c>
      <c r="AI68">
        <v>30.15</v>
      </c>
      <c r="AJ68">
        <v>24.1</v>
      </c>
      <c r="AK68">
        <v>39.9</v>
      </c>
      <c r="AL68">
        <v>17.100000000000001</v>
      </c>
    </row>
    <row r="69" spans="1:38">
      <c r="A69" t="s">
        <v>111</v>
      </c>
      <c r="B69" s="34">
        <v>260.89</v>
      </c>
      <c r="C69" s="34">
        <v>86.96</v>
      </c>
      <c r="D69" s="93">
        <f t="shared" si="1"/>
        <v>34.870000000000005</v>
      </c>
      <c r="E69" s="34">
        <v>0</v>
      </c>
      <c r="F69" s="34"/>
      <c r="G69" s="34"/>
      <c r="H69" s="34"/>
      <c r="I69" s="34"/>
      <c r="J69" s="37">
        <v>1.38</v>
      </c>
      <c r="K69" s="37">
        <v>1.38</v>
      </c>
      <c r="L69" s="37">
        <v>1.41</v>
      </c>
      <c r="M69">
        <v>117.62</v>
      </c>
      <c r="N69">
        <v>271.14999999999998</v>
      </c>
      <c r="O69">
        <v>100.98</v>
      </c>
      <c r="P69">
        <v>1.78</v>
      </c>
      <c r="Q69">
        <v>9.9</v>
      </c>
      <c r="R69" s="93">
        <v>11</v>
      </c>
      <c r="S69" s="93">
        <v>3</v>
      </c>
      <c r="T69" s="93">
        <v>20.87</v>
      </c>
      <c r="U69">
        <v>1.76</v>
      </c>
      <c r="V69">
        <v>14.298690000000001</v>
      </c>
      <c r="W69">
        <v>2.08</v>
      </c>
      <c r="X69">
        <v>32.33</v>
      </c>
      <c r="Y69">
        <v>10.76</v>
      </c>
      <c r="Z69">
        <v>10.78</v>
      </c>
      <c r="AA69">
        <v>41.88</v>
      </c>
      <c r="AB69">
        <v>8.3699999999999992</v>
      </c>
      <c r="AC69">
        <v>15.85</v>
      </c>
      <c r="AD69">
        <v>7</v>
      </c>
      <c r="AE69">
        <v>10</v>
      </c>
      <c r="AF69">
        <v>5</v>
      </c>
      <c r="AG69">
        <v>7.34</v>
      </c>
      <c r="AH69">
        <v>31.77</v>
      </c>
      <c r="AI69">
        <v>31.77</v>
      </c>
      <c r="AJ69">
        <v>25.07</v>
      </c>
      <c r="AK69">
        <v>28</v>
      </c>
      <c r="AL69">
        <v>12</v>
      </c>
    </row>
    <row r="70" spans="1:38">
      <c r="A70" t="s">
        <v>112</v>
      </c>
      <c r="B70" s="34">
        <v>260.89</v>
      </c>
      <c r="C70" s="34">
        <v>86.96</v>
      </c>
      <c r="D70" s="93">
        <f t="shared" si="1"/>
        <v>16.830000000000002</v>
      </c>
      <c r="E70" s="34">
        <v>0</v>
      </c>
      <c r="F70" s="34"/>
      <c r="G70" s="34"/>
      <c r="H70" s="34"/>
      <c r="I70" s="34"/>
      <c r="J70" s="37">
        <v>0.77</v>
      </c>
      <c r="K70" s="37">
        <v>0.77</v>
      </c>
      <c r="L70" s="37">
        <v>0.79</v>
      </c>
      <c r="M70">
        <v>117.62</v>
      </c>
      <c r="N70">
        <v>271.14999999999998</v>
      </c>
      <c r="O70">
        <v>100.98</v>
      </c>
      <c r="P70">
        <v>1.78</v>
      </c>
      <c r="Q70">
        <v>9.3000000000000007</v>
      </c>
      <c r="R70" s="93">
        <v>4.8600000000000003</v>
      </c>
      <c r="S70" s="93">
        <v>1</v>
      </c>
      <c r="T70" s="93">
        <v>10.97</v>
      </c>
      <c r="U70">
        <v>1.76</v>
      </c>
      <c r="V70">
        <v>7.596787</v>
      </c>
      <c r="W70">
        <v>2.08</v>
      </c>
      <c r="X70">
        <v>33.159999999999997</v>
      </c>
      <c r="Y70">
        <v>11.06</v>
      </c>
      <c r="Z70">
        <v>11.05</v>
      </c>
      <c r="AA70">
        <v>37.71</v>
      </c>
      <c r="AB70">
        <v>7.54</v>
      </c>
      <c r="AC70">
        <v>8.75</v>
      </c>
      <c r="AD70">
        <v>5</v>
      </c>
      <c r="AE70">
        <v>9</v>
      </c>
      <c r="AF70">
        <v>5</v>
      </c>
      <c r="AG70">
        <v>7.34</v>
      </c>
      <c r="AH70">
        <v>33.549999999999997</v>
      </c>
      <c r="AI70">
        <v>33.549999999999997</v>
      </c>
      <c r="AJ70">
        <v>25.07</v>
      </c>
      <c r="AK70">
        <v>21</v>
      </c>
      <c r="AL70">
        <v>9</v>
      </c>
    </row>
    <row r="71" spans="1:38">
      <c r="A71" t="s">
        <v>113</v>
      </c>
      <c r="B71" s="34">
        <v>260.89</v>
      </c>
      <c r="C71" s="34">
        <v>86.96</v>
      </c>
      <c r="D71" s="93">
        <f t="shared" si="1"/>
        <v>5.01</v>
      </c>
      <c r="E71" s="34">
        <v>0</v>
      </c>
      <c r="F71" s="34"/>
      <c r="G71" s="34"/>
      <c r="H71" s="34"/>
      <c r="I71" s="34"/>
      <c r="J71" s="37">
        <v>0.52</v>
      </c>
      <c r="K71" s="37">
        <v>0.52</v>
      </c>
      <c r="L71" s="37">
        <v>0.53</v>
      </c>
      <c r="M71">
        <v>117.62</v>
      </c>
      <c r="N71">
        <v>271.14999999999998</v>
      </c>
      <c r="O71">
        <v>100.98</v>
      </c>
      <c r="P71">
        <v>1.78</v>
      </c>
      <c r="Q71">
        <v>8.64</v>
      </c>
      <c r="R71" s="93">
        <v>0.93</v>
      </c>
      <c r="S71" s="93">
        <v>0</v>
      </c>
      <c r="T71" s="93">
        <v>4.08</v>
      </c>
      <c r="U71">
        <v>1.76</v>
      </c>
      <c r="V71">
        <v>3.151548</v>
      </c>
      <c r="W71">
        <v>2.08</v>
      </c>
      <c r="X71">
        <v>34.33</v>
      </c>
      <c r="Y71">
        <v>11.44</v>
      </c>
      <c r="Z71">
        <v>11.44</v>
      </c>
      <c r="AA71">
        <v>22.13</v>
      </c>
      <c r="AB71">
        <v>4.43</v>
      </c>
      <c r="AC71">
        <v>1.5</v>
      </c>
      <c r="AD71">
        <v>2</v>
      </c>
      <c r="AE71">
        <v>7</v>
      </c>
      <c r="AF71">
        <v>3</v>
      </c>
      <c r="AG71">
        <v>9.34</v>
      </c>
      <c r="AH71">
        <v>45.21</v>
      </c>
      <c r="AI71">
        <v>45.21</v>
      </c>
      <c r="AJ71">
        <v>25.07</v>
      </c>
      <c r="AK71">
        <v>9.8000000000000007</v>
      </c>
      <c r="AL71">
        <v>4.2</v>
      </c>
    </row>
    <row r="72" spans="1:38">
      <c r="A72" t="s">
        <v>114</v>
      </c>
      <c r="B72" s="34">
        <v>260.89</v>
      </c>
      <c r="C72" s="34">
        <v>86.96</v>
      </c>
      <c r="D72" s="93">
        <f t="shared" si="1"/>
        <v>1.3599999999999999</v>
      </c>
      <c r="E72" s="34">
        <v>0</v>
      </c>
      <c r="F72" s="34"/>
      <c r="G72" s="34"/>
      <c r="H72" s="34"/>
      <c r="I72" s="34"/>
      <c r="J72" s="37">
        <v>0.2</v>
      </c>
      <c r="K72" s="37">
        <v>0.2</v>
      </c>
      <c r="L72" s="37">
        <v>0.2</v>
      </c>
      <c r="M72">
        <v>117.62</v>
      </c>
      <c r="N72">
        <v>271.14999999999998</v>
      </c>
      <c r="O72">
        <v>100.98</v>
      </c>
      <c r="P72">
        <v>1.78</v>
      </c>
      <c r="Q72">
        <v>8.3000000000000007</v>
      </c>
      <c r="R72" s="93">
        <v>0.78</v>
      </c>
      <c r="S72" s="93">
        <v>0</v>
      </c>
      <c r="T72" s="93">
        <v>0.57999999999999996</v>
      </c>
      <c r="U72">
        <v>1.76</v>
      </c>
      <c r="V72">
        <v>0.67116299999999995</v>
      </c>
      <c r="W72">
        <v>2.08</v>
      </c>
      <c r="X72">
        <v>35.06</v>
      </c>
      <c r="Y72">
        <v>11.68</v>
      </c>
      <c r="Z72">
        <v>11.69</v>
      </c>
      <c r="AA72">
        <v>15.13</v>
      </c>
      <c r="AB72">
        <v>3.03</v>
      </c>
      <c r="AC72">
        <v>0.3</v>
      </c>
      <c r="AD72">
        <v>1</v>
      </c>
      <c r="AE72">
        <v>5</v>
      </c>
      <c r="AF72">
        <v>3</v>
      </c>
      <c r="AG72">
        <v>10</v>
      </c>
      <c r="AH72">
        <v>46</v>
      </c>
      <c r="AI72">
        <v>46</v>
      </c>
      <c r="AJ72">
        <v>25.07</v>
      </c>
      <c r="AK72">
        <v>3.5</v>
      </c>
      <c r="AL72">
        <v>1.5</v>
      </c>
    </row>
    <row r="73" spans="1:38">
      <c r="A73" t="s">
        <v>115</v>
      </c>
      <c r="B73" s="34">
        <v>260.89</v>
      </c>
      <c r="C73" s="34">
        <v>86.96</v>
      </c>
      <c r="D73" s="93">
        <f t="shared" si="1"/>
        <v>0.62</v>
      </c>
      <c r="E73" s="34">
        <v>0</v>
      </c>
      <c r="F73" s="34"/>
      <c r="G73" s="34"/>
      <c r="H73" s="34"/>
      <c r="I73" s="34"/>
      <c r="J73" s="37">
        <v>0.02</v>
      </c>
      <c r="K73" s="37">
        <v>0.02</v>
      </c>
      <c r="L73" s="37">
        <v>0.02</v>
      </c>
      <c r="M73">
        <v>117.62</v>
      </c>
      <c r="N73">
        <v>271.14999999999998</v>
      </c>
      <c r="O73">
        <v>100.98</v>
      </c>
      <c r="P73">
        <v>1.78</v>
      </c>
      <c r="Q73">
        <v>7.7</v>
      </c>
      <c r="R73" s="93">
        <v>0.62</v>
      </c>
      <c r="S73" s="93">
        <v>0</v>
      </c>
      <c r="T73" s="93">
        <v>0</v>
      </c>
      <c r="U73">
        <v>1.76</v>
      </c>
      <c r="V73">
        <v>0</v>
      </c>
      <c r="W73">
        <v>2.08</v>
      </c>
      <c r="X73">
        <v>36.33</v>
      </c>
      <c r="Y73">
        <v>12.1</v>
      </c>
      <c r="Z73">
        <v>12.11</v>
      </c>
      <c r="AA73">
        <v>8.14</v>
      </c>
      <c r="AB73">
        <v>1.63</v>
      </c>
      <c r="AC73">
        <v>0</v>
      </c>
      <c r="AD73">
        <v>0</v>
      </c>
      <c r="AE73">
        <v>1</v>
      </c>
      <c r="AF73">
        <v>1</v>
      </c>
      <c r="AG73">
        <v>10.66</v>
      </c>
      <c r="AH73">
        <v>46.77</v>
      </c>
      <c r="AI73">
        <v>46.77</v>
      </c>
      <c r="AJ73">
        <v>25.07</v>
      </c>
      <c r="AK73">
        <v>0.7</v>
      </c>
      <c r="AL73">
        <v>0.3</v>
      </c>
    </row>
    <row r="74" spans="1:38">
      <c r="A74" t="s">
        <v>116</v>
      </c>
      <c r="B74" s="34">
        <v>260.89</v>
      </c>
      <c r="C74" s="34">
        <v>86.96</v>
      </c>
      <c r="D74" s="93">
        <f t="shared" si="1"/>
        <v>0.47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117.62</v>
      </c>
      <c r="N74">
        <v>271.14999999999998</v>
      </c>
      <c r="O74">
        <v>100.98</v>
      </c>
      <c r="P74">
        <v>1.78</v>
      </c>
      <c r="Q74">
        <v>7.21</v>
      </c>
      <c r="R74" s="93">
        <v>0.47</v>
      </c>
      <c r="S74" s="93">
        <v>0</v>
      </c>
      <c r="T74" s="93">
        <v>0</v>
      </c>
      <c r="U74">
        <v>1.76</v>
      </c>
      <c r="V74">
        <v>0</v>
      </c>
      <c r="W74">
        <v>2.08</v>
      </c>
      <c r="X74">
        <v>37.33</v>
      </c>
      <c r="Y74">
        <v>12.44</v>
      </c>
      <c r="Z74">
        <v>12.44</v>
      </c>
      <c r="AA74">
        <v>1.1399999999999999</v>
      </c>
      <c r="AB74">
        <v>0.23</v>
      </c>
      <c r="AC74">
        <v>0</v>
      </c>
      <c r="AD74">
        <v>0</v>
      </c>
      <c r="AE74">
        <v>0</v>
      </c>
      <c r="AF74">
        <v>0</v>
      </c>
      <c r="AG74">
        <v>11.34</v>
      </c>
      <c r="AH74">
        <v>47.89</v>
      </c>
      <c r="AI74">
        <v>47.89</v>
      </c>
      <c r="AJ74">
        <v>25.07</v>
      </c>
      <c r="AK74">
        <v>0</v>
      </c>
      <c r="AL74">
        <v>0</v>
      </c>
    </row>
    <row r="75" spans="1:38">
      <c r="A75" t="s">
        <v>117</v>
      </c>
      <c r="B75" s="34">
        <v>260.89</v>
      </c>
      <c r="C75" s="34">
        <v>86.96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117.62</v>
      </c>
      <c r="N75">
        <v>271.14999999999998</v>
      </c>
      <c r="O75">
        <v>100.98</v>
      </c>
      <c r="P75">
        <v>1.71</v>
      </c>
      <c r="Q75">
        <v>7.21</v>
      </c>
      <c r="R75" s="93">
        <v>0</v>
      </c>
      <c r="S75" s="93">
        <v>0</v>
      </c>
      <c r="T75" s="93">
        <v>0</v>
      </c>
      <c r="U75">
        <v>1.76</v>
      </c>
      <c r="V75">
        <v>0</v>
      </c>
      <c r="W75">
        <v>2.08</v>
      </c>
      <c r="X75">
        <v>38.6</v>
      </c>
      <c r="Y75">
        <v>12.87</v>
      </c>
      <c r="Z75">
        <v>12.87</v>
      </c>
      <c r="AA75">
        <v>0.64</v>
      </c>
      <c r="AB75">
        <v>0.13</v>
      </c>
      <c r="AC75">
        <v>0</v>
      </c>
      <c r="AD75">
        <v>0</v>
      </c>
      <c r="AE75">
        <v>0</v>
      </c>
      <c r="AF75">
        <v>0</v>
      </c>
      <c r="AG75">
        <v>12</v>
      </c>
      <c r="AH75">
        <v>49</v>
      </c>
      <c r="AI75">
        <v>49</v>
      </c>
      <c r="AJ75">
        <v>25.07</v>
      </c>
      <c r="AK75">
        <v>0</v>
      </c>
      <c r="AL75">
        <v>0</v>
      </c>
    </row>
    <row r="76" spans="1:38">
      <c r="A76" t="s">
        <v>118</v>
      </c>
      <c r="B76" s="34">
        <v>260.89</v>
      </c>
      <c r="C76" s="34">
        <v>86.96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117.62</v>
      </c>
      <c r="N76">
        <v>271.14999999999998</v>
      </c>
      <c r="O76">
        <v>100.98</v>
      </c>
      <c r="P76">
        <v>1.71</v>
      </c>
      <c r="Q76">
        <v>7.21</v>
      </c>
      <c r="R76" s="93">
        <v>0</v>
      </c>
      <c r="S76" s="93">
        <v>0</v>
      </c>
      <c r="T76" s="93">
        <v>0</v>
      </c>
      <c r="U76">
        <v>1.76</v>
      </c>
      <c r="V76">
        <v>0</v>
      </c>
      <c r="W76">
        <v>2.08</v>
      </c>
      <c r="X76">
        <v>40.33</v>
      </c>
      <c r="Y76">
        <v>13.44</v>
      </c>
      <c r="Z76">
        <v>13.44</v>
      </c>
      <c r="AA76">
        <v>0.28000000000000003</v>
      </c>
      <c r="AB76">
        <v>0.06</v>
      </c>
      <c r="AC76">
        <v>0</v>
      </c>
      <c r="AD76">
        <v>0</v>
      </c>
      <c r="AE76">
        <v>0</v>
      </c>
      <c r="AF76">
        <v>0</v>
      </c>
      <c r="AG76">
        <v>12.66</v>
      </c>
      <c r="AH76">
        <v>49.87</v>
      </c>
      <c r="AI76">
        <v>49.87</v>
      </c>
      <c r="AJ76">
        <v>25.07</v>
      </c>
      <c r="AK76">
        <v>0</v>
      </c>
      <c r="AL76">
        <v>0</v>
      </c>
    </row>
    <row r="77" spans="1:38">
      <c r="A77" t="s">
        <v>119</v>
      </c>
      <c r="B77" s="34">
        <v>260.89</v>
      </c>
      <c r="C77" s="34">
        <v>86.96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117.62</v>
      </c>
      <c r="N77">
        <v>271.14999999999998</v>
      </c>
      <c r="O77">
        <v>100.98</v>
      </c>
      <c r="P77">
        <v>1.71</v>
      </c>
      <c r="Q77">
        <v>7.21</v>
      </c>
      <c r="R77" s="93">
        <v>0</v>
      </c>
      <c r="S77" s="93">
        <v>0</v>
      </c>
      <c r="T77" s="93">
        <v>0</v>
      </c>
      <c r="U77">
        <v>1.76</v>
      </c>
      <c r="V77">
        <v>0</v>
      </c>
      <c r="W77">
        <v>2.08</v>
      </c>
      <c r="X77">
        <v>41.72</v>
      </c>
      <c r="Y77">
        <v>13.9</v>
      </c>
      <c r="Z77">
        <v>13.91</v>
      </c>
      <c r="AA77">
        <v>0.08</v>
      </c>
      <c r="AB77">
        <v>0.01</v>
      </c>
      <c r="AC77">
        <v>0</v>
      </c>
      <c r="AD77">
        <v>0</v>
      </c>
      <c r="AE77">
        <v>0</v>
      </c>
      <c r="AF77">
        <v>0</v>
      </c>
      <c r="AG77">
        <v>11.6</v>
      </c>
      <c r="AH77">
        <v>51.22</v>
      </c>
      <c r="AI77">
        <v>51.22</v>
      </c>
      <c r="AJ77">
        <v>25.07</v>
      </c>
      <c r="AK77">
        <v>0</v>
      </c>
      <c r="AL77">
        <v>0</v>
      </c>
    </row>
    <row r="78" spans="1:38">
      <c r="A78" t="s">
        <v>120</v>
      </c>
      <c r="B78" s="34">
        <v>260.89</v>
      </c>
      <c r="C78" s="34">
        <v>86.96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117.62</v>
      </c>
      <c r="N78">
        <v>271.14999999999998</v>
      </c>
      <c r="O78">
        <v>100.98</v>
      </c>
      <c r="P78">
        <v>1.71</v>
      </c>
      <c r="Q78">
        <v>7.21</v>
      </c>
      <c r="R78" s="93">
        <v>0</v>
      </c>
      <c r="S78" s="93">
        <v>0</v>
      </c>
      <c r="T78" s="93">
        <v>0</v>
      </c>
      <c r="U78">
        <v>1.76</v>
      </c>
      <c r="V78">
        <v>0</v>
      </c>
      <c r="W78">
        <v>2.08</v>
      </c>
      <c r="X78">
        <v>43.95</v>
      </c>
      <c r="Y78">
        <v>14.65</v>
      </c>
      <c r="Z78">
        <v>14.65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12.12</v>
      </c>
      <c r="AH78">
        <v>54.26</v>
      </c>
      <c r="AI78">
        <v>54.26</v>
      </c>
      <c r="AJ78">
        <v>25.07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86.96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117.62</v>
      </c>
      <c r="N79">
        <v>271.14999999999998</v>
      </c>
      <c r="O79">
        <v>100.98</v>
      </c>
      <c r="P79">
        <v>1.63</v>
      </c>
      <c r="Q79">
        <v>7.21</v>
      </c>
      <c r="R79" s="93">
        <v>0</v>
      </c>
      <c r="S79" s="93">
        <v>0</v>
      </c>
      <c r="T79" s="93">
        <v>0</v>
      </c>
      <c r="U79">
        <v>1.76</v>
      </c>
      <c r="V79">
        <v>0</v>
      </c>
      <c r="W79">
        <v>2.08</v>
      </c>
      <c r="X79">
        <v>45.56</v>
      </c>
      <c r="Y79">
        <v>15.18</v>
      </c>
      <c r="Z79">
        <v>15.19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12.75</v>
      </c>
      <c r="AH79">
        <v>56.14</v>
      </c>
      <c r="AI79">
        <v>56.14</v>
      </c>
      <c r="AJ79">
        <v>25.07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86.96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117.62</v>
      </c>
      <c r="N80">
        <v>271.14999999999998</v>
      </c>
      <c r="O80">
        <v>100.98</v>
      </c>
      <c r="P80">
        <v>1.63</v>
      </c>
      <c r="Q80">
        <v>7.21</v>
      </c>
      <c r="R80" s="93">
        <v>0</v>
      </c>
      <c r="S80" s="93">
        <v>0</v>
      </c>
      <c r="T80" s="93">
        <v>0</v>
      </c>
      <c r="U80">
        <v>1.76</v>
      </c>
      <c r="V80">
        <v>0</v>
      </c>
      <c r="W80">
        <v>2.08</v>
      </c>
      <c r="X80">
        <v>47.13</v>
      </c>
      <c r="Y80">
        <v>15.72</v>
      </c>
      <c r="Z80">
        <v>15.71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13.07</v>
      </c>
      <c r="AH80">
        <v>53.31</v>
      </c>
      <c r="AI80">
        <v>53.31</v>
      </c>
      <c r="AJ80">
        <v>25.07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86.96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117.62</v>
      </c>
      <c r="N81">
        <v>271.14999999999998</v>
      </c>
      <c r="O81">
        <v>100.98</v>
      </c>
      <c r="P81">
        <v>1.63</v>
      </c>
      <c r="Q81">
        <v>7.21</v>
      </c>
      <c r="R81" s="93">
        <v>0</v>
      </c>
      <c r="S81" s="93">
        <v>0</v>
      </c>
      <c r="T81" s="93">
        <v>0</v>
      </c>
      <c r="U81">
        <v>1.76</v>
      </c>
      <c r="V81">
        <v>0</v>
      </c>
      <c r="W81">
        <v>2.08</v>
      </c>
      <c r="X81">
        <v>62.67</v>
      </c>
      <c r="Y81">
        <v>20.9</v>
      </c>
      <c r="Z81">
        <v>20.89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13.11</v>
      </c>
      <c r="AH81">
        <v>56.98</v>
      </c>
      <c r="AI81">
        <v>56.98</v>
      </c>
      <c r="AJ81">
        <v>25.07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86.96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117.62</v>
      </c>
      <c r="N82">
        <v>271.14999999999998</v>
      </c>
      <c r="O82">
        <v>100.98</v>
      </c>
      <c r="P82">
        <v>1.63</v>
      </c>
      <c r="Q82">
        <v>7.21</v>
      </c>
      <c r="R82" s="93">
        <v>0</v>
      </c>
      <c r="S82" s="93">
        <v>0</v>
      </c>
      <c r="T82" s="93">
        <v>0</v>
      </c>
      <c r="U82">
        <v>1.76</v>
      </c>
      <c r="V82">
        <v>0</v>
      </c>
      <c r="W82">
        <v>2.08</v>
      </c>
      <c r="X82">
        <v>63.18</v>
      </c>
      <c r="Y82">
        <v>21.06</v>
      </c>
      <c r="Z82">
        <v>21.06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13.24</v>
      </c>
      <c r="AH82">
        <v>57.59</v>
      </c>
      <c r="AI82">
        <v>57.59</v>
      </c>
      <c r="AJ82">
        <v>25.07</v>
      </c>
      <c r="AK82">
        <v>0</v>
      </c>
      <c r="AL82">
        <v>0</v>
      </c>
    </row>
    <row r="83" spans="1:38">
      <c r="A83" t="s">
        <v>125</v>
      </c>
      <c r="B83" s="34">
        <v>260.89</v>
      </c>
      <c r="C83" s="34">
        <v>86.96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117.62</v>
      </c>
      <c r="N83">
        <v>271.14999999999998</v>
      </c>
      <c r="O83">
        <v>100.98</v>
      </c>
      <c r="P83">
        <v>1.63</v>
      </c>
      <c r="Q83">
        <v>7.21</v>
      </c>
      <c r="R83" s="93">
        <v>0</v>
      </c>
      <c r="S83" s="93">
        <v>0</v>
      </c>
      <c r="T83" s="93">
        <v>0</v>
      </c>
      <c r="U83">
        <v>1.69</v>
      </c>
      <c r="V83">
        <v>0</v>
      </c>
      <c r="W83">
        <v>2.04</v>
      </c>
      <c r="X83">
        <v>61.42</v>
      </c>
      <c r="Y83">
        <v>20.47</v>
      </c>
      <c r="Z83">
        <v>20.48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12.97</v>
      </c>
      <c r="AH83">
        <v>57.09</v>
      </c>
      <c r="AI83">
        <v>57.09</v>
      </c>
      <c r="AJ83">
        <v>25.07</v>
      </c>
      <c r="AK83">
        <v>0</v>
      </c>
      <c r="AL83">
        <v>0</v>
      </c>
    </row>
    <row r="84" spans="1:38">
      <c r="A84" t="s">
        <v>126</v>
      </c>
      <c r="B84" s="34">
        <v>260.89</v>
      </c>
      <c r="C84" s="34">
        <v>86.96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108.94</v>
      </c>
      <c r="N84">
        <v>271.14999999999998</v>
      </c>
      <c r="O84">
        <v>100.98</v>
      </c>
      <c r="P84">
        <v>1.63</v>
      </c>
      <c r="Q84">
        <v>7.21</v>
      </c>
      <c r="R84" s="93">
        <v>0</v>
      </c>
      <c r="S84" s="93">
        <v>0</v>
      </c>
      <c r="T84" s="93">
        <v>0</v>
      </c>
      <c r="U84">
        <v>1.69</v>
      </c>
      <c r="V84">
        <v>0</v>
      </c>
      <c r="W84">
        <v>2.04</v>
      </c>
      <c r="X84">
        <v>60.14</v>
      </c>
      <c r="Y84">
        <v>20.04</v>
      </c>
      <c r="Z84">
        <v>20.05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12.75</v>
      </c>
      <c r="AH84">
        <v>55.7</v>
      </c>
      <c r="AI84">
        <v>55.7</v>
      </c>
      <c r="AJ84">
        <v>25.07</v>
      </c>
      <c r="AK84">
        <v>0</v>
      </c>
      <c r="AL84">
        <v>0</v>
      </c>
    </row>
    <row r="85" spans="1:38">
      <c r="A85" t="s">
        <v>127</v>
      </c>
      <c r="B85" s="34">
        <v>260.89</v>
      </c>
      <c r="C85" s="34">
        <v>86.96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71.73</v>
      </c>
      <c r="N85">
        <v>271.14999999999998</v>
      </c>
      <c r="O85">
        <v>100.98</v>
      </c>
      <c r="P85">
        <v>1.63</v>
      </c>
      <c r="Q85">
        <v>7.21</v>
      </c>
      <c r="R85" s="93">
        <v>0</v>
      </c>
      <c r="S85" s="93">
        <v>0</v>
      </c>
      <c r="T85" s="93">
        <v>0</v>
      </c>
      <c r="U85">
        <v>1.69</v>
      </c>
      <c r="V85">
        <v>0</v>
      </c>
      <c r="W85">
        <v>2.04</v>
      </c>
      <c r="X85">
        <v>51.5</v>
      </c>
      <c r="Y85">
        <v>17.16</v>
      </c>
      <c r="Z85">
        <v>17.170000000000002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9.42</v>
      </c>
      <c r="AH85">
        <v>54.13</v>
      </c>
      <c r="AI85">
        <v>54.13</v>
      </c>
      <c r="AJ85">
        <v>25.07</v>
      </c>
      <c r="AK85">
        <v>0</v>
      </c>
      <c r="AL85">
        <v>0</v>
      </c>
    </row>
    <row r="86" spans="1:38">
      <c r="A86" t="s">
        <v>128</v>
      </c>
      <c r="B86" s="34">
        <v>260.89</v>
      </c>
      <c r="C86" s="34">
        <v>86.96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71.73</v>
      </c>
      <c r="N86">
        <v>271.14999999999998</v>
      </c>
      <c r="O86">
        <v>100.98</v>
      </c>
      <c r="P86">
        <v>1.63</v>
      </c>
      <c r="Q86">
        <v>7.21</v>
      </c>
      <c r="R86" s="93">
        <v>0</v>
      </c>
      <c r="S86" s="93">
        <v>0</v>
      </c>
      <c r="T86" s="93">
        <v>0</v>
      </c>
      <c r="U86">
        <v>1.69</v>
      </c>
      <c r="V86">
        <v>0</v>
      </c>
      <c r="W86">
        <v>2.04</v>
      </c>
      <c r="X86">
        <v>50.5</v>
      </c>
      <c r="Y86">
        <v>16.84</v>
      </c>
      <c r="Z86">
        <v>16.829999999999998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9.34</v>
      </c>
      <c r="AH86">
        <v>53.54</v>
      </c>
      <c r="AI86">
        <v>53.54</v>
      </c>
      <c r="AJ86">
        <v>25.07</v>
      </c>
      <c r="AK86">
        <v>0</v>
      </c>
      <c r="AL86">
        <v>0</v>
      </c>
    </row>
    <row r="87" spans="1:38">
      <c r="A87" t="s">
        <v>129</v>
      </c>
      <c r="B87" s="34">
        <v>243.83</v>
      </c>
      <c r="C87" s="34">
        <v>68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71.73</v>
      </c>
      <c r="N87">
        <v>271.14999999999998</v>
      </c>
      <c r="O87">
        <v>67.489999999999995</v>
      </c>
      <c r="P87">
        <v>1.63</v>
      </c>
      <c r="Q87">
        <v>7.21</v>
      </c>
      <c r="R87" s="93">
        <v>0</v>
      </c>
      <c r="S87" s="93">
        <v>0</v>
      </c>
      <c r="T87" s="93">
        <v>0</v>
      </c>
      <c r="U87">
        <v>1.69</v>
      </c>
      <c r="V87">
        <v>0</v>
      </c>
      <c r="W87">
        <v>2.04</v>
      </c>
      <c r="X87">
        <v>50</v>
      </c>
      <c r="Y87">
        <v>16.66</v>
      </c>
      <c r="Z87">
        <v>16.670000000000002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9.1999999999999993</v>
      </c>
      <c r="AH87">
        <v>53.34</v>
      </c>
      <c r="AI87">
        <v>53.34</v>
      </c>
      <c r="AJ87">
        <v>25.07</v>
      </c>
      <c r="AK87">
        <v>0</v>
      </c>
      <c r="AL87">
        <v>0</v>
      </c>
    </row>
    <row r="88" spans="1:38">
      <c r="A88" t="s">
        <v>130</v>
      </c>
      <c r="B88" s="34">
        <v>205.27</v>
      </c>
      <c r="C88" s="34">
        <v>68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71.73</v>
      </c>
      <c r="N88">
        <v>271.14999999999998</v>
      </c>
      <c r="O88">
        <v>57.85</v>
      </c>
      <c r="P88">
        <v>1.63</v>
      </c>
      <c r="Q88">
        <v>7.21</v>
      </c>
      <c r="R88" s="93">
        <v>0</v>
      </c>
      <c r="S88" s="93">
        <v>0</v>
      </c>
      <c r="T88" s="93">
        <v>0</v>
      </c>
      <c r="U88">
        <v>1.69</v>
      </c>
      <c r="V88">
        <v>0</v>
      </c>
      <c r="W88">
        <v>2.04</v>
      </c>
      <c r="X88">
        <v>49.07</v>
      </c>
      <c r="Y88">
        <v>16.350000000000001</v>
      </c>
      <c r="Z88">
        <v>16.36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</v>
      </c>
      <c r="AH88">
        <v>50.88</v>
      </c>
      <c r="AI88">
        <v>50.88</v>
      </c>
      <c r="AJ88">
        <v>25.07</v>
      </c>
      <c r="AK88">
        <v>0</v>
      </c>
      <c r="AL88">
        <v>0</v>
      </c>
    </row>
    <row r="89" spans="1:38">
      <c r="A89" t="s">
        <v>131</v>
      </c>
      <c r="B89" s="34">
        <v>205.27</v>
      </c>
      <c r="C89" s="34">
        <v>68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71.73</v>
      </c>
      <c r="N89">
        <v>271.14999999999998</v>
      </c>
      <c r="O89">
        <v>48.2</v>
      </c>
      <c r="P89">
        <v>1.63</v>
      </c>
      <c r="Q89">
        <v>7.21</v>
      </c>
      <c r="R89" s="93">
        <v>0</v>
      </c>
      <c r="S89" s="93">
        <v>0</v>
      </c>
      <c r="T89" s="93">
        <v>0</v>
      </c>
      <c r="U89">
        <v>1.69</v>
      </c>
      <c r="V89">
        <v>0</v>
      </c>
      <c r="W89">
        <v>2.04</v>
      </c>
      <c r="X89">
        <v>58.92</v>
      </c>
      <c r="Y89">
        <v>19.63</v>
      </c>
      <c r="Z89">
        <v>19.64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8.86</v>
      </c>
      <c r="AH89">
        <v>55.52</v>
      </c>
      <c r="AI89">
        <v>55.52</v>
      </c>
      <c r="AJ89">
        <v>25.07</v>
      </c>
      <c r="AK89">
        <v>0</v>
      </c>
      <c r="AL89">
        <v>0</v>
      </c>
    </row>
    <row r="90" spans="1:38">
      <c r="A90" t="s">
        <v>132</v>
      </c>
      <c r="B90" s="34">
        <v>205.27</v>
      </c>
      <c r="C90" s="34">
        <v>55.55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71.73</v>
      </c>
      <c r="N90">
        <v>271.14999999999998</v>
      </c>
      <c r="O90">
        <v>57.85</v>
      </c>
      <c r="P90">
        <v>1.63</v>
      </c>
      <c r="Q90">
        <v>7.21</v>
      </c>
      <c r="R90" s="93">
        <v>0</v>
      </c>
      <c r="S90" s="93">
        <v>0</v>
      </c>
      <c r="T90" s="93">
        <v>0</v>
      </c>
      <c r="U90">
        <v>1.69</v>
      </c>
      <c r="V90">
        <v>0</v>
      </c>
      <c r="W90">
        <v>2.04</v>
      </c>
      <c r="X90">
        <v>56.19</v>
      </c>
      <c r="Y90">
        <v>18.73</v>
      </c>
      <c r="Z90">
        <v>18.73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8.66</v>
      </c>
      <c r="AH90">
        <v>54.13</v>
      </c>
      <c r="AI90">
        <v>54.13</v>
      </c>
      <c r="AJ90">
        <v>25.07</v>
      </c>
      <c r="AK90">
        <v>0</v>
      </c>
      <c r="AL90">
        <v>0</v>
      </c>
    </row>
    <row r="91" spans="1:38">
      <c r="A91" t="s">
        <v>133</v>
      </c>
      <c r="B91" s="34">
        <v>205.27</v>
      </c>
      <c r="C91" s="34">
        <v>68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71.73</v>
      </c>
      <c r="N91">
        <v>271.14999999999998</v>
      </c>
      <c r="O91">
        <v>57.85</v>
      </c>
      <c r="P91">
        <v>1.48</v>
      </c>
      <c r="Q91">
        <v>7.21</v>
      </c>
      <c r="R91" s="93">
        <v>0</v>
      </c>
      <c r="S91" s="93">
        <v>0</v>
      </c>
      <c r="T91" s="93">
        <v>0</v>
      </c>
      <c r="U91">
        <v>1.69</v>
      </c>
      <c r="V91">
        <v>0</v>
      </c>
      <c r="W91">
        <v>2.04</v>
      </c>
      <c r="X91">
        <v>54.1</v>
      </c>
      <c r="Y91">
        <v>18.04</v>
      </c>
      <c r="Z91">
        <v>18.03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11.55</v>
      </c>
      <c r="AH91">
        <v>53.02</v>
      </c>
      <c r="AI91">
        <v>53.02</v>
      </c>
      <c r="AJ91">
        <v>25.07</v>
      </c>
      <c r="AK91">
        <v>0</v>
      </c>
      <c r="AL91">
        <v>0</v>
      </c>
    </row>
    <row r="92" spans="1:38">
      <c r="A92" t="s">
        <v>134</v>
      </c>
      <c r="B92" s="34">
        <v>205.27</v>
      </c>
      <c r="C92" s="34">
        <v>68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71.73</v>
      </c>
      <c r="N92">
        <v>271.14999999999998</v>
      </c>
      <c r="O92">
        <v>53.03</v>
      </c>
      <c r="P92">
        <v>1.48</v>
      </c>
      <c r="Q92">
        <v>13.07</v>
      </c>
      <c r="R92" s="93">
        <v>0</v>
      </c>
      <c r="S92" s="93">
        <v>0</v>
      </c>
      <c r="T92" s="93">
        <v>0</v>
      </c>
      <c r="U92">
        <v>1.69</v>
      </c>
      <c r="V92">
        <v>0</v>
      </c>
      <c r="W92">
        <v>2.04</v>
      </c>
      <c r="X92">
        <v>51.74</v>
      </c>
      <c r="Y92">
        <v>17.25</v>
      </c>
      <c r="Z92">
        <v>17.25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10.66</v>
      </c>
      <c r="AH92">
        <v>50.08</v>
      </c>
      <c r="AI92">
        <v>50.08</v>
      </c>
      <c r="AJ92">
        <v>25.07</v>
      </c>
      <c r="AK92">
        <v>0</v>
      </c>
      <c r="AL92">
        <v>0</v>
      </c>
    </row>
    <row r="93" spans="1:38">
      <c r="A93" t="s">
        <v>135</v>
      </c>
      <c r="B93" s="34">
        <v>205.27</v>
      </c>
      <c r="C93" s="34">
        <v>55.55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71.73</v>
      </c>
      <c r="N93">
        <v>271.14999999999998</v>
      </c>
      <c r="O93">
        <v>57.85</v>
      </c>
      <c r="P93">
        <v>1.48</v>
      </c>
      <c r="Q93">
        <v>13.33</v>
      </c>
      <c r="R93" s="93">
        <v>0</v>
      </c>
      <c r="S93" s="93">
        <v>0</v>
      </c>
      <c r="T93" s="93">
        <v>0</v>
      </c>
      <c r="U93">
        <v>1.69</v>
      </c>
      <c r="V93">
        <v>0</v>
      </c>
      <c r="W93">
        <v>2.04</v>
      </c>
      <c r="X93">
        <v>48.7</v>
      </c>
      <c r="Y93">
        <v>16.239999999999998</v>
      </c>
      <c r="Z93">
        <v>16.23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10.5</v>
      </c>
      <c r="AH93">
        <v>49.79</v>
      </c>
      <c r="AI93">
        <v>49.79</v>
      </c>
      <c r="AJ93">
        <v>25.07</v>
      </c>
      <c r="AK93">
        <v>0</v>
      </c>
      <c r="AL93">
        <v>0</v>
      </c>
    </row>
    <row r="94" spans="1:38">
      <c r="A94" t="s">
        <v>136</v>
      </c>
      <c r="B94" s="34">
        <v>205.27</v>
      </c>
      <c r="C94" s="34">
        <v>55.55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71.73</v>
      </c>
      <c r="N94">
        <v>271.14999999999998</v>
      </c>
      <c r="O94">
        <v>48.2</v>
      </c>
      <c r="P94">
        <v>1.48</v>
      </c>
      <c r="Q94">
        <v>13.66</v>
      </c>
      <c r="R94" s="93">
        <v>0</v>
      </c>
      <c r="S94" s="93">
        <v>0</v>
      </c>
      <c r="T94" s="93">
        <v>0</v>
      </c>
      <c r="U94">
        <v>1.69</v>
      </c>
      <c r="V94">
        <v>0</v>
      </c>
      <c r="W94">
        <v>2.04</v>
      </c>
      <c r="X94">
        <v>46.83</v>
      </c>
      <c r="Y94">
        <v>15.6</v>
      </c>
      <c r="Z94">
        <v>15.61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</v>
      </c>
      <c r="AH94">
        <v>48.84</v>
      </c>
      <c r="AI94">
        <v>48.84</v>
      </c>
      <c r="AJ94">
        <v>25.07</v>
      </c>
      <c r="AK94">
        <v>0</v>
      </c>
      <c r="AL94">
        <v>0</v>
      </c>
    </row>
    <row r="95" spans="1:38">
      <c r="A95" t="s">
        <v>137</v>
      </c>
      <c r="B95" s="34">
        <v>194.97</v>
      </c>
      <c r="C95" s="34">
        <v>31.82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271.14999999999998</v>
      </c>
      <c r="O95">
        <v>48.2</v>
      </c>
      <c r="P95">
        <v>1.48</v>
      </c>
      <c r="Q95">
        <v>13.26</v>
      </c>
      <c r="R95" s="93">
        <v>0</v>
      </c>
      <c r="S95" s="93">
        <v>0</v>
      </c>
      <c r="T95" s="93">
        <v>0</v>
      </c>
      <c r="U95">
        <v>1.61</v>
      </c>
      <c r="V95">
        <v>0</v>
      </c>
      <c r="W95">
        <v>2.04</v>
      </c>
      <c r="X95">
        <v>45.71</v>
      </c>
      <c r="Y95">
        <v>15.24</v>
      </c>
      <c r="Z95">
        <v>15.24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16.96</v>
      </c>
      <c r="AH95">
        <v>47.98</v>
      </c>
      <c r="AI95">
        <v>47.98</v>
      </c>
      <c r="AJ95">
        <v>25.07</v>
      </c>
      <c r="AK95">
        <v>0</v>
      </c>
      <c r="AL95">
        <v>0</v>
      </c>
    </row>
    <row r="96" spans="1:38">
      <c r="A96" t="s">
        <v>138</v>
      </c>
      <c r="B96" s="34">
        <v>180.51</v>
      </c>
      <c r="C96" s="34">
        <v>31.82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271.14999999999998</v>
      </c>
      <c r="O96">
        <v>48.2</v>
      </c>
      <c r="P96">
        <v>1.48</v>
      </c>
      <c r="Q96">
        <v>13.13</v>
      </c>
      <c r="R96" s="93">
        <v>0</v>
      </c>
      <c r="S96" s="93">
        <v>0</v>
      </c>
      <c r="T96" s="93">
        <v>0</v>
      </c>
      <c r="U96">
        <v>1.61</v>
      </c>
      <c r="V96">
        <v>0</v>
      </c>
      <c r="W96">
        <v>2.04</v>
      </c>
      <c r="X96">
        <v>44.53</v>
      </c>
      <c r="Y96">
        <v>14.85</v>
      </c>
      <c r="Z96">
        <v>14.84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16.559999999999999</v>
      </c>
      <c r="AH96">
        <v>47.34</v>
      </c>
      <c r="AI96">
        <v>47.34</v>
      </c>
      <c r="AJ96">
        <v>25.07</v>
      </c>
      <c r="AK96">
        <v>0</v>
      </c>
      <c r="AL96">
        <v>0</v>
      </c>
    </row>
    <row r="97" spans="1:50">
      <c r="A97" t="s">
        <v>139</v>
      </c>
      <c r="B97" s="34">
        <v>139.79</v>
      </c>
      <c r="C97" s="34">
        <v>31.82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231.38</v>
      </c>
      <c r="O97">
        <v>48.2</v>
      </c>
      <c r="P97">
        <v>1.48</v>
      </c>
      <c r="Q97">
        <v>12.6</v>
      </c>
      <c r="R97" s="93">
        <v>0</v>
      </c>
      <c r="S97" s="93">
        <v>0</v>
      </c>
      <c r="T97" s="93">
        <v>0</v>
      </c>
      <c r="U97">
        <v>1.61</v>
      </c>
      <c r="V97">
        <v>0</v>
      </c>
      <c r="W97">
        <v>2.04</v>
      </c>
      <c r="X97">
        <v>43.74</v>
      </c>
      <c r="Y97">
        <v>14.57</v>
      </c>
      <c r="Z97">
        <v>14.58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16.09</v>
      </c>
      <c r="AH97">
        <v>47.78</v>
      </c>
      <c r="AI97">
        <v>47.78</v>
      </c>
      <c r="AJ97">
        <v>25.07</v>
      </c>
      <c r="AK97">
        <v>0</v>
      </c>
      <c r="AL97">
        <v>0</v>
      </c>
    </row>
    <row r="98" spans="1:50">
      <c r="A98" t="s">
        <v>140</v>
      </c>
      <c r="B98" s="34">
        <v>110.87</v>
      </c>
      <c r="C98" s="34">
        <v>31.82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192.82</v>
      </c>
      <c r="O98">
        <v>48.2</v>
      </c>
      <c r="P98">
        <v>1.48</v>
      </c>
      <c r="Q98">
        <v>12.6</v>
      </c>
      <c r="R98" s="93">
        <v>0</v>
      </c>
      <c r="S98" s="93">
        <v>0</v>
      </c>
      <c r="T98" s="93">
        <v>0</v>
      </c>
      <c r="U98">
        <v>1.61</v>
      </c>
      <c r="V98">
        <v>0</v>
      </c>
      <c r="W98">
        <v>2.04</v>
      </c>
      <c r="X98">
        <v>42.81</v>
      </c>
      <c r="Y98">
        <v>14.28</v>
      </c>
      <c r="Z98">
        <v>14.27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15.77</v>
      </c>
      <c r="AH98">
        <v>48.17</v>
      </c>
      <c r="AI98">
        <v>48.17</v>
      </c>
      <c r="AJ98">
        <v>25.07</v>
      </c>
      <c r="AK98">
        <v>0</v>
      </c>
      <c r="AL98">
        <v>0</v>
      </c>
    </row>
    <row r="99" spans="1:50">
      <c r="A99" t="s">
        <v>141</v>
      </c>
      <c r="B99" s="34">
        <f>SUM(B3:B98)/4000</f>
        <v>5.033459999999998</v>
      </c>
      <c r="C99" s="34">
        <f t="shared" ref="C99:P99" si="2">SUM(C3:C98)/4000</f>
        <v>1.5022075000000008</v>
      </c>
      <c r="D99" s="93">
        <f t="shared" ref="D99" si="3">SUM(D3:D98)/4000</f>
        <v>0.90572750000000035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7.6679999999999998E-2</v>
      </c>
      <c r="K99" s="37">
        <f t="shared" si="2"/>
        <v>7.6679999999999998E-2</v>
      </c>
      <c r="L99" s="37">
        <f t="shared" si="2"/>
        <v>7.8609999999999985E-2</v>
      </c>
      <c r="M99">
        <f t="shared" si="2"/>
        <v>2.0832499999999969</v>
      </c>
      <c r="N99">
        <f t="shared" si="2"/>
        <v>6.097577500000007</v>
      </c>
      <c r="O99">
        <f t="shared" si="2"/>
        <v>1.9641799999999969</v>
      </c>
      <c r="P99">
        <f t="shared" si="2"/>
        <v>3.7539999999999935E-2</v>
      </c>
      <c r="Q99">
        <f t="shared" ref="Q99:AF99" si="5">SUM(Q3:Q98)/4000</f>
        <v>0.23113500000000015</v>
      </c>
      <c r="R99" s="93">
        <f t="shared" si="5"/>
        <v>0.30003750000000007</v>
      </c>
      <c r="S99" s="93">
        <f t="shared" si="5"/>
        <v>0.29378250000000006</v>
      </c>
      <c r="T99" s="93">
        <f t="shared" si="5"/>
        <v>0.31190750000000006</v>
      </c>
      <c r="U99">
        <f t="shared" si="5"/>
        <v>3.8975000000000017E-2</v>
      </c>
      <c r="V99">
        <f t="shared" si="5"/>
        <v>0.85442211175000005</v>
      </c>
      <c r="W99">
        <f t="shared" si="5"/>
        <v>4.8880000000000028E-2</v>
      </c>
      <c r="X99">
        <f t="shared" si="5"/>
        <v>0.97060999999999953</v>
      </c>
      <c r="Y99">
        <f t="shared" si="5"/>
        <v>0.32353499999999996</v>
      </c>
      <c r="Z99">
        <f t="shared" si="5"/>
        <v>0.32353999999999994</v>
      </c>
      <c r="AA99">
        <f t="shared" si="5"/>
        <v>1.4014475000000006</v>
      </c>
      <c r="AB99">
        <f t="shared" si="5"/>
        <v>0.28027999999999997</v>
      </c>
      <c r="AC99">
        <f t="shared" si="5"/>
        <v>0.49971750000000004</v>
      </c>
      <c r="AD99">
        <f t="shared" si="5"/>
        <v>0.24326500000000001</v>
      </c>
      <c r="AE99">
        <f t="shared" si="5"/>
        <v>0.45174999999999998</v>
      </c>
      <c r="AF99">
        <f t="shared" si="5"/>
        <v>0.22650000000000001</v>
      </c>
      <c r="AG99">
        <f t="shared" ref="AG99:AM99" si="6">SUM(AG3:AG98)/4000</f>
        <v>0.2494025</v>
      </c>
      <c r="AH99">
        <f t="shared" si="6"/>
        <v>0.97842750000000034</v>
      </c>
      <c r="AI99">
        <f t="shared" si="6"/>
        <v>0.97842750000000034</v>
      </c>
      <c r="AJ99">
        <f t="shared" si="6"/>
        <v>0.56303500000000029</v>
      </c>
      <c r="AK99">
        <f t="shared" si="6"/>
        <v>1.0168500000000003</v>
      </c>
      <c r="AL99">
        <f t="shared" si="6"/>
        <v>0.43339999999999995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45255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139.99901489250738</v>
      </c>
      <c r="L3">
        <v>109.6237089351911</v>
      </c>
      <c r="M3">
        <v>63.767305524239006</v>
      </c>
      <c r="N3">
        <v>51.878732326337044</v>
      </c>
      <c r="O3">
        <v>73.288711419105923</v>
      </c>
      <c r="P3">
        <v>24.376261140070625</v>
      </c>
      <c r="Q3">
        <v>5.2172634764397907</v>
      </c>
      <c r="R3">
        <v>4.004149377593361</v>
      </c>
      <c r="S3">
        <v>1.5255371900826444</v>
      </c>
      <c r="T3">
        <v>0</v>
      </c>
      <c r="U3">
        <v>62.109148461881411</v>
      </c>
      <c r="V3">
        <v>3</v>
      </c>
      <c r="W3">
        <v>4.998463482414242</v>
      </c>
      <c r="X3">
        <v>45.003098060344826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23.745240000000003</v>
      </c>
      <c r="AL3">
        <v>13.003499999999997</v>
      </c>
      <c r="AM3">
        <v>0</v>
      </c>
      <c r="AN3">
        <v>0</v>
      </c>
      <c r="AO3">
        <v>0</v>
      </c>
      <c r="AP3">
        <v>1.1252680775669244</v>
      </c>
      <c r="AQ3">
        <v>0</v>
      </c>
      <c r="AR3">
        <v>17.456399999999995</v>
      </c>
      <c r="AS3">
        <v>10.870719999999999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638.45598882940567</v>
      </c>
      <c r="DN3">
        <v>23.774127534368429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139.99901489250738</v>
      </c>
      <c r="L4">
        <v>109.6237089351911</v>
      </c>
      <c r="M4">
        <v>63.767305524239006</v>
      </c>
      <c r="N4">
        <v>51.878732326337044</v>
      </c>
      <c r="O4">
        <v>73.288711419105923</v>
      </c>
      <c r="P4">
        <v>24.376261140070625</v>
      </c>
      <c r="Q4">
        <v>3.0181758750000003</v>
      </c>
      <c r="R4">
        <v>4.004149377593361</v>
      </c>
      <c r="S4">
        <v>1.5255371900826444</v>
      </c>
      <c r="T4">
        <v>0</v>
      </c>
      <c r="U4">
        <v>62.109148461881411</v>
      </c>
      <c r="V4">
        <v>3</v>
      </c>
      <c r="W4">
        <v>4.998463482414242</v>
      </c>
      <c r="X4">
        <v>24.999090081892628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23.745240000000003</v>
      </c>
      <c r="AL4">
        <v>52.880900000000004</v>
      </c>
      <c r="AM4">
        <v>0</v>
      </c>
      <c r="AN4">
        <v>0</v>
      </c>
      <c r="AO4">
        <v>0</v>
      </c>
      <c r="AP4">
        <v>1.1252680775669244</v>
      </c>
      <c r="AQ4">
        <v>0</v>
      </c>
      <c r="AR4">
        <v>17.456399999999995</v>
      </c>
      <c r="AS4">
        <v>10.870719999999999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655.49578573336373</v>
      </c>
      <c r="DN4">
        <v>24.408635050518498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139.99901489250738</v>
      </c>
      <c r="L5">
        <v>109.6237089351911</v>
      </c>
      <c r="M5">
        <v>63.767305524239006</v>
      </c>
      <c r="N5">
        <v>51.878732326337044</v>
      </c>
      <c r="O5">
        <v>73.288711419105923</v>
      </c>
      <c r="P5">
        <v>24.376261140070625</v>
      </c>
      <c r="Q5">
        <v>3</v>
      </c>
      <c r="R5">
        <v>4</v>
      </c>
      <c r="S5">
        <v>1.5255371900826444</v>
      </c>
      <c r="T5">
        <v>0</v>
      </c>
      <c r="U5">
        <v>62.109148461881411</v>
      </c>
      <c r="V5">
        <v>3</v>
      </c>
      <c r="W5">
        <v>4.998463482414242</v>
      </c>
      <c r="X5">
        <v>14.999337894504524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23.745240000000003</v>
      </c>
      <c r="AL5">
        <v>52.880900000000004</v>
      </c>
      <c r="AM5">
        <v>0</v>
      </c>
      <c r="AN5">
        <v>0</v>
      </c>
      <c r="AO5">
        <v>0</v>
      </c>
      <c r="AP5">
        <v>1.1252680775669244</v>
      </c>
      <c r="AQ5">
        <v>0</v>
      </c>
      <c r="AR5">
        <v>2.9093999999999989</v>
      </c>
      <c r="AS5">
        <v>10.870719999999999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631.808738159565</v>
      </c>
      <c r="DN5">
        <v>23.526605184335658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139.99901489250738</v>
      </c>
      <c r="L6">
        <v>109.6237089351911</v>
      </c>
      <c r="M6">
        <v>63.767305524239006</v>
      </c>
      <c r="N6">
        <v>51.878732326337044</v>
      </c>
      <c r="O6">
        <v>73.288711419105923</v>
      </c>
      <c r="P6">
        <v>24.376261140070625</v>
      </c>
      <c r="Q6">
        <v>3</v>
      </c>
      <c r="R6">
        <v>4</v>
      </c>
      <c r="S6">
        <v>1.5255371900826444</v>
      </c>
      <c r="T6">
        <v>0</v>
      </c>
      <c r="U6">
        <v>62.109148461881411</v>
      </c>
      <c r="V6">
        <v>3</v>
      </c>
      <c r="W6">
        <v>4.998463482414242</v>
      </c>
      <c r="X6">
        <v>14.999337894504524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23.745240000000003</v>
      </c>
      <c r="AL6">
        <v>52.880900000000004</v>
      </c>
      <c r="AM6">
        <v>0</v>
      </c>
      <c r="AN6">
        <v>0</v>
      </c>
      <c r="AO6">
        <v>0</v>
      </c>
      <c r="AP6">
        <v>1.1252680775669244</v>
      </c>
      <c r="AQ6">
        <v>0</v>
      </c>
      <c r="AR6">
        <v>2.9093999999999989</v>
      </c>
      <c r="AS6">
        <v>10.870719999999999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631.808738159565</v>
      </c>
      <c r="DN6">
        <v>23.526605184335658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139.99901489250738</v>
      </c>
      <c r="L7">
        <v>109.6237089351911</v>
      </c>
      <c r="M7">
        <v>63.767305524239006</v>
      </c>
      <c r="N7">
        <v>51.878732326337044</v>
      </c>
      <c r="O7">
        <v>73.288711419105923</v>
      </c>
      <c r="P7">
        <v>24.376261140070625</v>
      </c>
      <c r="Q7">
        <v>3</v>
      </c>
      <c r="R7">
        <v>4</v>
      </c>
      <c r="S7">
        <v>1.5255371900826444</v>
      </c>
      <c r="T7">
        <v>0</v>
      </c>
      <c r="U7">
        <v>62.109148461881411</v>
      </c>
      <c r="V7">
        <v>3</v>
      </c>
      <c r="W7">
        <v>5</v>
      </c>
      <c r="X7">
        <v>14.999337894504524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23.745240000000003</v>
      </c>
      <c r="AL7">
        <v>52.880900000000004</v>
      </c>
      <c r="AM7">
        <v>0</v>
      </c>
      <c r="AN7">
        <v>0</v>
      </c>
      <c r="AO7">
        <v>0</v>
      </c>
      <c r="AP7">
        <v>1.1252680775669244</v>
      </c>
      <c r="AQ7">
        <v>0</v>
      </c>
      <c r="AR7">
        <v>2.9093999999999989</v>
      </c>
      <c r="AS7">
        <v>10.870719999999999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631.81021953081984</v>
      </c>
      <c r="DN7">
        <v>23.52666033066653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139.99901489250738</v>
      </c>
      <c r="L8">
        <v>109.6237089351911</v>
      </c>
      <c r="M8">
        <v>63.767305524239006</v>
      </c>
      <c r="N8">
        <v>51.878732326337044</v>
      </c>
      <c r="O8">
        <v>73.288711419105923</v>
      </c>
      <c r="P8">
        <v>24.376261140070625</v>
      </c>
      <c r="Q8">
        <v>3</v>
      </c>
      <c r="R8">
        <v>4</v>
      </c>
      <c r="S8">
        <v>1.5255371900826444</v>
      </c>
      <c r="T8">
        <v>0</v>
      </c>
      <c r="U8">
        <v>62.109148461881411</v>
      </c>
      <c r="V8">
        <v>3</v>
      </c>
      <c r="W8">
        <v>5</v>
      </c>
      <c r="X8">
        <v>14.999337894504524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23.745240000000003</v>
      </c>
      <c r="AL8">
        <v>11.269699999999998</v>
      </c>
      <c r="AM8">
        <v>0</v>
      </c>
      <c r="AN8">
        <v>0</v>
      </c>
      <c r="AO8">
        <v>0</v>
      </c>
      <c r="AP8">
        <v>1.1252680775669244</v>
      </c>
      <c r="AQ8">
        <v>0</v>
      </c>
      <c r="AR8">
        <v>2.9093999999999989</v>
      </c>
      <c r="AS8">
        <v>10.870719999999999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591.69286205844458</v>
      </c>
      <c r="DN8">
        <v>22.032817803041734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140.00319142873425</v>
      </c>
      <c r="L9">
        <v>109.6237089351911</v>
      </c>
      <c r="M9">
        <v>63.767305524239006</v>
      </c>
      <c r="N9">
        <v>51.878732326337044</v>
      </c>
      <c r="O9">
        <v>73.288711419105923</v>
      </c>
      <c r="P9">
        <v>24.376261140070625</v>
      </c>
      <c r="Q9">
        <v>3</v>
      </c>
      <c r="R9">
        <v>4</v>
      </c>
      <c r="S9">
        <v>1.5255371900826444</v>
      </c>
      <c r="T9">
        <v>0</v>
      </c>
      <c r="U9">
        <v>62.109148461881411</v>
      </c>
      <c r="V9">
        <v>3</v>
      </c>
      <c r="W9">
        <v>5</v>
      </c>
      <c r="X9">
        <v>14.999337894504524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23.745240000000003</v>
      </c>
      <c r="AL9">
        <v>9.5358999999999998</v>
      </c>
      <c r="AM9">
        <v>0</v>
      </c>
      <c r="AN9">
        <v>0</v>
      </c>
      <c r="AO9">
        <v>0</v>
      </c>
      <c r="AP9">
        <v>1.1252680775669244</v>
      </c>
      <c r="AQ9">
        <v>0</v>
      </c>
      <c r="AR9">
        <v>2.9093999999999989</v>
      </c>
      <c r="AS9">
        <v>4.1355999999999993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583.53200219496262</v>
      </c>
      <c r="DN9">
        <v>21.72893420275064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140.00319142873425</v>
      </c>
      <c r="L10">
        <v>109.6237089351911</v>
      </c>
      <c r="M10">
        <v>63.767305524239006</v>
      </c>
      <c r="N10">
        <v>51.878732326337044</v>
      </c>
      <c r="O10">
        <v>73.288711419105923</v>
      </c>
      <c r="P10">
        <v>24.376261140070625</v>
      </c>
      <c r="Q10">
        <v>3</v>
      </c>
      <c r="R10">
        <v>4</v>
      </c>
      <c r="S10">
        <v>1.5255371900826444</v>
      </c>
      <c r="T10">
        <v>0</v>
      </c>
      <c r="U10">
        <v>62.109148461881411</v>
      </c>
      <c r="V10">
        <v>3</v>
      </c>
      <c r="W10">
        <v>5</v>
      </c>
      <c r="X10">
        <v>14.999337894504524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23.745240000000003</v>
      </c>
      <c r="AL10">
        <v>9.5358999999999998</v>
      </c>
      <c r="AM10">
        <v>0</v>
      </c>
      <c r="AN10">
        <v>0</v>
      </c>
      <c r="AO10">
        <v>0</v>
      </c>
      <c r="AP10">
        <v>1.1252680775669244</v>
      </c>
      <c r="AQ10">
        <v>0</v>
      </c>
      <c r="AR10">
        <v>2.9093999999999989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583.53200219496262</v>
      </c>
      <c r="DN10">
        <v>21.72893420275064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140.00319142873425</v>
      </c>
      <c r="L11">
        <v>109.6237089351911</v>
      </c>
      <c r="M11">
        <v>63.767305524239006</v>
      </c>
      <c r="N11">
        <v>51.878732326337044</v>
      </c>
      <c r="O11">
        <v>73.288711419105923</v>
      </c>
      <c r="P11">
        <v>24.376261140070625</v>
      </c>
      <c r="Q11">
        <v>3</v>
      </c>
      <c r="R11">
        <v>4</v>
      </c>
      <c r="S11">
        <v>1.5255371900826444</v>
      </c>
      <c r="T11">
        <v>0</v>
      </c>
      <c r="U11">
        <v>62.109148461881411</v>
      </c>
      <c r="V11">
        <v>3</v>
      </c>
      <c r="W11">
        <v>5</v>
      </c>
      <c r="X11">
        <v>14.999337894504524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23.745240000000003</v>
      </c>
      <c r="AL11">
        <v>9.5358999999999998</v>
      </c>
      <c r="AM11">
        <v>0</v>
      </c>
      <c r="AN11">
        <v>0</v>
      </c>
      <c r="AO11">
        <v>0</v>
      </c>
      <c r="AP11">
        <v>5.2364349989576828</v>
      </c>
      <c r="AQ11">
        <v>0</v>
      </c>
      <c r="AR11">
        <v>2.9093999999999989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587.49533810498747</v>
      </c>
      <c r="DN11">
        <v>21.876765214116542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140.00319142873425</v>
      </c>
      <c r="L12">
        <v>109.6237089351911</v>
      </c>
      <c r="M12">
        <v>63.767305524239006</v>
      </c>
      <c r="N12">
        <v>51.878732326337044</v>
      </c>
      <c r="O12">
        <v>73.288711419105923</v>
      </c>
      <c r="P12">
        <v>24.376261140070625</v>
      </c>
      <c r="Q12">
        <v>3</v>
      </c>
      <c r="R12">
        <v>4</v>
      </c>
      <c r="S12">
        <v>1.5255371900826444</v>
      </c>
      <c r="T12">
        <v>0</v>
      </c>
      <c r="U12">
        <v>62.109148461881411</v>
      </c>
      <c r="V12">
        <v>3</v>
      </c>
      <c r="W12">
        <v>5</v>
      </c>
      <c r="X12">
        <v>14.999337894504524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23.745240000000003</v>
      </c>
      <c r="AL12">
        <v>9.5358999999999998</v>
      </c>
      <c r="AM12">
        <v>0</v>
      </c>
      <c r="AN12">
        <v>0</v>
      </c>
      <c r="AO12">
        <v>0</v>
      </c>
      <c r="AP12">
        <v>5.2364349989576828</v>
      </c>
      <c r="AQ12">
        <v>0</v>
      </c>
      <c r="AR12">
        <v>2.9093999999999989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587.49533810498747</v>
      </c>
      <c r="DN12">
        <v>21.876765214116542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140.00319142873425</v>
      </c>
      <c r="L13">
        <v>109.6237089351911</v>
      </c>
      <c r="M13">
        <v>63.767305524239006</v>
      </c>
      <c r="N13">
        <v>51.878732326337044</v>
      </c>
      <c r="O13">
        <v>73.288711419105923</v>
      </c>
      <c r="P13">
        <v>24.376261140070625</v>
      </c>
      <c r="Q13">
        <v>3</v>
      </c>
      <c r="R13">
        <v>4</v>
      </c>
      <c r="S13">
        <v>1.5255371900826444</v>
      </c>
      <c r="T13">
        <v>0</v>
      </c>
      <c r="U13">
        <v>62.109148461881411</v>
      </c>
      <c r="V13">
        <v>3</v>
      </c>
      <c r="W13">
        <v>5</v>
      </c>
      <c r="X13">
        <v>14.999337894504524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23.745240000000003</v>
      </c>
      <c r="AL13">
        <v>9.5358999999999998</v>
      </c>
      <c r="AM13">
        <v>0</v>
      </c>
      <c r="AN13">
        <v>0</v>
      </c>
      <c r="AO13">
        <v>0</v>
      </c>
      <c r="AP13">
        <v>5.2364349989576828</v>
      </c>
      <c r="AQ13">
        <v>0</v>
      </c>
      <c r="AR13">
        <v>2.9093999999999989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587.49533810498747</v>
      </c>
      <c r="DN13">
        <v>21.876765214116542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140.00319142873425</v>
      </c>
      <c r="L14">
        <v>109.6237089351911</v>
      </c>
      <c r="M14">
        <v>63.767305524239006</v>
      </c>
      <c r="N14">
        <v>51.878732326337044</v>
      </c>
      <c r="O14">
        <v>73.288711419105923</v>
      </c>
      <c r="P14">
        <v>24.376261140070625</v>
      </c>
      <c r="Q14">
        <v>3</v>
      </c>
      <c r="R14">
        <v>4</v>
      </c>
      <c r="S14">
        <v>1.5255371900826444</v>
      </c>
      <c r="T14">
        <v>0</v>
      </c>
      <c r="U14">
        <v>62.109148461881411</v>
      </c>
      <c r="V14">
        <v>3</v>
      </c>
      <c r="W14">
        <v>5</v>
      </c>
      <c r="X14">
        <v>14.999337894504524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23.745240000000003</v>
      </c>
      <c r="AL14">
        <v>9.5358999999999998</v>
      </c>
      <c r="AM14">
        <v>0</v>
      </c>
      <c r="AN14">
        <v>0</v>
      </c>
      <c r="AO14">
        <v>0</v>
      </c>
      <c r="AP14">
        <v>5.2364349989576828</v>
      </c>
      <c r="AQ14">
        <v>0</v>
      </c>
      <c r="AR14">
        <v>2.9093999999999989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587.49533810498747</v>
      </c>
      <c r="DN14">
        <v>21.876765214116542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140.00319142873425</v>
      </c>
      <c r="L15">
        <v>109.6237089351911</v>
      </c>
      <c r="M15">
        <v>63.767305524239006</v>
      </c>
      <c r="N15">
        <v>51.878732326337044</v>
      </c>
      <c r="O15">
        <v>73.288711419105923</v>
      </c>
      <c r="P15">
        <v>24.376261140070625</v>
      </c>
      <c r="Q15">
        <v>3</v>
      </c>
      <c r="R15">
        <v>4</v>
      </c>
      <c r="S15">
        <v>1.5255371900826444</v>
      </c>
      <c r="T15">
        <v>0</v>
      </c>
      <c r="U15">
        <v>62.109148461881411</v>
      </c>
      <c r="V15">
        <v>3</v>
      </c>
      <c r="W15">
        <v>5</v>
      </c>
      <c r="X15">
        <v>14.999337894504524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23.745240000000003</v>
      </c>
      <c r="AL15">
        <v>9.5358999999999998</v>
      </c>
      <c r="AM15">
        <v>0</v>
      </c>
      <c r="AN15">
        <v>0</v>
      </c>
      <c r="AO15">
        <v>0</v>
      </c>
      <c r="AP15">
        <v>1.1252680775669244</v>
      </c>
      <c r="AQ15">
        <v>0</v>
      </c>
      <c r="AR15">
        <v>2.9093999999999989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583.53200219496262</v>
      </c>
      <c r="DN15">
        <v>21.72893420275064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140.00319142873425</v>
      </c>
      <c r="L16">
        <v>109.6237089351911</v>
      </c>
      <c r="M16">
        <v>63.767305524239006</v>
      </c>
      <c r="N16">
        <v>51.878732326337044</v>
      </c>
      <c r="O16">
        <v>73.288711419105923</v>
      </c>
      <c r="P16">
        <v>24.376261140070625</v>
      </c>
      <c r="Q16">
        <v>3</v>
      </c>
      <c r="R16">
        <v>4</v>
      </c>
      <c r="S16">
        <v>1.5255371900826444</v>
      </c>
      <c r="T16">
        <v>0</v>
      </c>
      <c r="U16">
        <v>62.109148461881411</v>
      </c>
      <c r="V16">
        <v>3</v>
      </c>
      <c r="W16">
        <v>5</v>
      </c>
      <c r="X16">
        <v>14.999337894504524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23.745240000000003</v>
      </c>
      <c r="AL16">
        <v>9.5358999999999998</v>
      </c>
      <c r="AM16">
        <v>0</v>
      </c>
      <c r="AN16">
        <v>0</v>
      </c>
      <c r="AO16">
        <v>0</v>
      </c>
      <c r="AP16">
        <v>1.1252680775669244</v>
      </c>
      <c r="AQ16">
        <v>0</v>
      </c>
      <c r="AR16">
        <v>2.9093999999999989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583.53200219496262</v>
      </c>
      <c r="DN16">
        <v>21.72893420275064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140.00319142873425</v>
      </c>
      <c r="L17">
        <v>109.6237089351911</v>
      </c>
      <c r="M17">
        <v>63.767305524239006</v>
      </c>
      <c r="N17">
        <v>51.878732326337044</v>
      </c>
      <c r="O17">
        <v>73.288711419105923</v>
      </c>
      <c r="P17">
        <v>24.376261140070625</v>
      </c>
      <c r="Q17">
        <v>3</v>
      </c>
      <c r="R17">
        <v>4</v>
      </c>
      <c r="S17">
        <v>1.5255371900826444</v>
      </c>
      <c r="T17">
        <v>0</v>
      </c>
      <c r="U17">
        <v>62.109148461881411</v>
      </c>
      <c r="V17">
        <v>3</v>
      </c>
      <c r="W17">
        <v>5</v>
      </c>
      <c r="X17">
        <v>14.999337894504524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0</v>
      </c>
      <c r="AI17">
        <v>0</v>
      </c>
      <c r="AJ17">
        <v>0</v>
      </c>
      <c r="AK17">
        <v>23.745240000000003</v>
      </c>
      <c r="AL17">
        <v>9.5358999999999998</v>
      </c>
      <c r="AM17">
        <v>0</v>
      </c>
      <c r="AN17">
        <v>0</v>
      </c>
      <c r="AO17">
        <v>0</v>
      </c>
      <c r="AP17">
        <v>1.1252680775669244</v>
      </c>
      <c r="AQ17">
        <v>0</v>
      </c>
      <c r="AR17">
        <v>2.9093999999999989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589.46266306768075</v>
      </c>
      <c r="DN17">
        <v>21.949773330032588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140.00319142873425</v>
      </c>
      <c r="L18">
        <v>109.6237089351911</v>
      </c>
      <c r="M18">
        <v>63.767305524239006</v>
      </c>
      <c r="N18">
        <v>51.878732326337044</v>
      </c>
      <c r="O18">
        <v>73.288711419105923</v>
      </c>
      <c r="P18">
        <v>24.376261140070625</v>
      </c>
      <c r="Q18">
        <v>3</v>
      </c>
      <c r="R18">
        <v>4</v>
      </c>
      <c r="S18">
        <v>1.5255371900826444</v>
      </c>
      <c r="T18">
        <v>0</v>
      </c>
      <c r="U18">
        <v>62.109148461881411</v>
      </c>
      <c r="V18">
        <v>3</v>
      </c>
      <c r="W18">
        <v>5</v>
      </c>
      <c r="X18">
        <v>14.999337894504524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1.24776</v>
      </c>
      <c r="AI18">
        <v>0</v>
      </c>
      <c r="AJ18">
        <v>0</v>
      </c>
      <c r="AK18">
        <v>23.745240000000003</v>
      </c>
      <c r="AL18">
        <v>9.5358999999999998</v>
      </c>
      <c r="AM18">
        <v>0</v>
      </c>
      <c r="AN18">
        <v>0</v>
      </c>
      <c r="AO18">
        <v>0</v>
      </c>
      <c r="AP18">
        <v>1.1252680775669244</v>
      </c>
      <c r="AQ18">
        <v>0</v>
      </c>
      <c r="AR18">
        <v>2.9093999999999989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590.66562843976101</v>
      </c>
      <c r="DN18">
        <v>21.994567957952334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141.0899350279266</v>
      </c>
      <c r="L19">
        <v>109.6237089351911</v>
      </c>
      <c r="M19">
        <v>63.767305524239006</v>
      </c>
      <c r="N19">
        <v>51.878732326337044</v>
      </c>
      <c r="O19">
        <v>73.288711419105923</v>
      </c>
      <c r="P19">
        <v>24.376261140070625</v>
      </c>
      <c r="Q19">
        <v>3.0380184331797238</v>
      </c>
      <c r="R19">
        <v>4</v>
      </c>
      <c r="S19">
        <v>1.5255371900826444</v>
      </c>
      <c r="T19">
        <v>0</v>
      </c>
      <c r="U19">
        <v>62.109148461881411</v>
      </c>
      <c r="V19">
        <v>3</v>
      </c>
      <c r="W19">
        <v>5</v>
      </c>
      <c r="X19">
        <v>15.196424630324431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8.3184000000000005</v>
      </c>
      <c r="AI19">
        <v>0</v>
      </c>
      <c r="AJ19">
        <v>0</v>
      </c>
      <c r="AK19">
        <v>23.745240000000003</v>
      </c>
      <c r="AL19">
        <v>9.5358999999999998</v>
      </c>
      <c r="AM19">
        <v>0</v>
      </c>
      <c r="AN19">
        <v>0</v>
      </c>
      <c r="AO19">
        <v>0</v>
      </c>
      <c r="AP19">
        <v>1.1252680775669244</v>
      </c>
      <c r="AQ19">
        <v>0</v>
      </c>
      <c r="AR19">
        <v>2.9093999999999989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598.75682690509473</v>
      </c>
      <c r="DN19">
        <v>22.295858260810707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141.0899350279266</v>
      </c>
      <c r="L20">
        <v>109.6237089351911</v>
      </c>
      <c r="M20">
        <v>63.767305524239006</v>
      </c>
      <c r="N20">
        <v>51.878732326337044</v>
      </c>
      <c r="O20">
        <v>73.288711419105923</v>
      </c>
      <c r="P20">
        <v>24.376261140070625</v>
      </c>
      <c r="Q20">
        <v>3.0380184331797238</v>
      </c>
      <c r="R20">
        <v>4</v>
      </c>
      <c r="S20">
        <v>1.5255371900826444</v>
      </c>
      <c r="T20">
        <v>0</v>
      </c>
      <c r="U20">
        <v>62.109148461881411</v>
      </c>
      <c r="V20">
        <v>3</v>
      </c>
      <c r="W20">
        <v>4.9999358108108121</v>
      </c>
      <c r="X20">
        <v>15.196424630324431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8.3184000000000005</v>
      </c>
      <c r="AI20">
        <v>0</v>
      </c>
      <c r="AJ20">
        <v>0</v>
      </c>
      <c r="AK20">
        <v>23.745240000000003</v>
      </c>
      <c r="AL20">
        <v>9.5358999999999998</v>
      </c>
      <c r="AM20">
        <v>0</v>
      </c>
      <c r="AN20">
        <v>0</v>
      </c>
      <c r="AO20">
        <v>0</v>
      </c>
      <c r="AP20">
        <v>1.1252680775669244</v>
      </c>
      <c r="AQ20">
        <v>0</v>
      </c>
      <c r="AR20">
        <v>2.9093999999999989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598.75676493887852</v>
      </c>
      <c r="DN20">
        <v>22.295856037837734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140.00337698139214</v>
      </c>
      <c r="L21">
        <v>109.6237089351911</v>
      </c>
      <c r="M21">
        <v>63.767305524239006</v>
      </c>
      <c r="N21">
        <v>51.878732326337044</v>
      </c>
      <c r="O21">
        <v>73.288711419105923</v>
      </c>
      <c r="P21">
        <v>24.376261140070625</v>
      </c>
      <c r="Q21">
        <v>2.9979113185530921</v>
      </c>
      <c r="R21">
        <v>4</v>
      </c>
      <c r="S21">
        <v>1.5255371900826444</v>
      </c>
      <c r="T21">
        <v>0</v>
      </c>
      <c r="U21">
        <v>62.109148461881411</v>
      </c>
      <c r="V21">
        <v>3</v>
      </c>
      <c r="W21">
        <v>4.9999358108108121</v>
      </c>
      <c r="X21">
        <v>14.999986583184256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8.3184000000000005</v>
      </c>
      <c r="AI21">
        <v>0</v>
      </c>
      <c r="AJ21">
        <v>0</v>
      </c>
      <c r="AK21">
        <v>23.745240000000003</v>
      </c>
      <c r="AL21">
        <v>9.5358999999999998</v>
      </c>
      <c r="AM21">
        <v>0</v>
      </c>
      <c r="AN21">
        <v>0</v>
      </c>
      <c r="AO21">
        <v>0</v>
      </c>
      <c r="AP21">
        <v>1.1252680775669244</v>
      </c>
      <c r="AQ21">
        <v>0</v>
      </c>
      <c r="AR21">
        <v>2.9093999999999989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597.4811611357552</v>
      </c>
      <c r="DN21">
        <v>22.248356632659689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140.00337698139214</v>
      </c>
      <c r="L22">
        <v>109.6237089351911</v>
      </c>
      <c r="M22">
        <v>63.767305524239006</v>
      </c>
      <c r="N22">
        <v>51.878732326337044</v>
      </c>
      <c r="O22">
        <v>73.288711419105923</v>
      </c>
      <c r="P22">
        <v>24.376261140070625</v>
      </c>
      <c r="Q22">
        <v>2.9979113185530921</v>
      </c>
      <c r="R22">
        <v>4</v>
      </c>
      <c r="S22">
        <v>1.5255371900826444</v>
      </c>
      <c r="T22">
        <v>0</v>
      </c>
      <c r="U22">
        <v>62.109148461881411</v>
      </c>
      <c r="V22">
        <v>3</v>
      </c>
      <c r="W22">
        <v>5.0004536885245905</v>
      </c>
      <c r="X22">
        <v>15.000444060688292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8.3184000000000005</v>
      </c>
      <c r="AI22">
        <v>0</v>
      </c>
      <c r="AJ22">
        <v>0</v>
      </c>
      <c r="AK22">
        <v>23.745240000000003</v>
      </c>
      <c r="AL22">
        <v>9.5358999999999998</v>
      </c>
      <c r="AM22">
        <v>0</v>
      </c>
      <c r="AN22">
        <v>0</v>
      </c>
      <c r="AO22">
        <v>0</v>
      </c>
      <c r="AP22">
        <v>1.1252680775669244</v>
      </c>
      <c r="AQ22">
        <v>0</v>
      </c>
      <c r="AR22">
        <v>2.9093999999999989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597.48210148800024</v>
      </c>
      <c r="DN22">
        <v>22.248391635632434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140.00337698139214</v>
      </c>
      <c r="L23">
        <v>109.6237089351911</v>
      </c>
      <c r="M23">
        <v>63.767305524239006</v>
      </c>
      <c r="N23">
        <v>51.878732326337044</v>
      </c>
      <c r="O23">
        <v>73.288711419105923</v>
      </c>
      <c r="P23">
        <v>24.376261140070625</v>
      </c>
      <c r="Q23">
        <v>2.9979113185530921</v>
      </c>
      <c r="R23">
        <v>4</v>
      </c>
      <c r="S23">
        <v>0</v>
      </c>
      <c r="T23">
        <v>0</v>
      </c>
      <c r="U23">
        <v>62.109148461881411</v>
      </c>
      <c r="V23">
        <v>3</v>
      </c>
      <c r="W23">
        <v>18.322935582193484</v>
      </c>
      <c r="X23">
        <v>60.475564926385779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14.475188000000001</v>
      </c>
      <c r="AF23">
        <v>6.1515000000000013</v>
      </c>
      <c r="AG23">
        <v>0</v>
      </c>
      <c r="AH23">
        <v>8.3184000000000005</v>
      </c>
      <c r="AI23">
        <v>0</v>
      </c>
      <c r="AJ23">
        <v>0</v>
      </c>
      <c r="AK23">
        <v>23.745240000000003</v>
      </c>
      <c r="AL23">
        <v>9.5358999999999998</v>
      </c>
      <c r="AM23">
        <v>0</v>
      </c>
      <c r="AN23">
        <v>0</v>
      </c>
      <c r="AO23">
        <v>0</v>
      </c>
      <c r="AP23">
        <v>1.1252680775669244</v>
      </c>
      <c r="AQ23">
        <v>10.786489999999999</v>
      </c>
      <c r="AR23">
        <v>2.9093999999999989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670.07511915753605</v>
      </c>
      <c r="DN23">
        <v>24.951523535380478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140.00337698139214</v>
      </c>
      <c r="L24">
        <v>109.6237089351911</v>
      </c>
      <c r="M24">
        <v>63.767305524239006</v>
      </c>
      <c r="N24">
        <v>51.878732326337044</v>
      </c>
      <c r="O24">
        <v>73.288711419105923</v>
      </c>
      <c r="P24">
        <v>24.376261140070625</v>
      </c>
      <c r="Q24">
        <v>2.9979113185530921</v>
      </c>
      <c r="R24">
        <v>4.0036275022542833</v>
      </c>
      <c r="S24">
        <v>0</v>
      </c>
      <c r="T24">
        <v>0</v>
      </c>
      <c r="U24">
        <v>62.109148461881411</v>
      </c>
      <c r="V24">
        <v>2.9989356984478932</v>
      </c>
      <c r="W24">
        <v>19.875974323704725</v>
      </c>
      <c r="X24">
        <v>64.792306382079445</v>
      </c>
      <c r="Y24">
        <v>0</v>
      </c>
      <c r="Z24">
        <v>2.8638167999999999</v>
      </c>
      <c r="AA24">
        <v>0</v>
      </c>
      <c r="AB24">
        <v>0</v>
      </c>
      <c r="AC24">
        <v>0</v>
      </c>
      <c r="AD24">
        <v>0</v>
      </c>
      <c r="AE24">
        <v>14.475188000000001</v>
      </c>
      <c r="AF24">
        <v>6.1515000000000013</v>
      </c>
      <c r="AG24">
        <v>0</v>
      </c>
      <c r="AH24">
        <v>16.636800000000001</v>
      </c>
      <c r="AI24">
        <v>0</v>
      </c>
      <c r="AJ24">
        <v>0</v>
      </c>
      <c r="AK24">
        <v>23.745240000000003</v>
      </c>
      <c r="AL24">
        <v>9.5358999999999998</v>
      </c>
      <c r="AM24">
        <v>0</v>
      </c>
      <c r="AN24">
        <v>0</v>
      </c>
      <c r="AO24">
        <v>0</v>
      </c>
      <c r="AP24">
        <v>1.1252680775669244</v>
      </c>
      <c r="AQ24">
        <v>21.572979999999998</v>
      </c>
      <c r="AR24">
        <v>2.9093999999999989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696.9166756808271</v>
      </c>
      <c r="DN24">
        <v>25.951017209996539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140.00269382041654</v>
      </c>
      <c r="L25">
        <v>109.6237089351911</v>
      </c>
      <c r="M25">
        <v>63.767305524239006</v>
      </c>
      <c r="N25">
        <v>51.878732326337044</v>
      </c>
      <c r="O25">
        <v>73.288711419105923</v>
      </c>
      <c r="P25">
        <v>24.376261140070625</v>
      </c>
      <c r="Q25">
        <v>2.9979113185530921</v>
      </c>
      <c r="R25">
        <v>18.619598842018195</v>
      </c>
      <c r="S25">
        <v>0</v>
      </c>
      <c r="T25">
        <v>0</v>
      </c>
      <c r="U25">
        <v>62.109148461881411</v>
      </c>
      <c r="V25">
        <v>9.1065853789403093</v>
      </c>
      <c r="W25">
        <v>19.875974323704725</v>
      </c>
      <c r="X25">
        <v>64.792306382079445</v>
      </c>
      <c r="Y25">
        <v>0</v>
      </c>
      <c r="Z25">
        <v>2.8638167999999999</v>
      </c>
      <c r="AA25">
        <v>0</v>
      </c>
      <c r="AB25">
        <v>5.7837519999999989</v>
      </c>
      <c r="AC25">
        <v>0</v>
      </c>
      <c r="AD25">
        <v>0</v>
      </c>
      <c r="AE25">
        <v>14.475188000000001</v>
      </c>
      <c r="AF25">
        <v>6.1515000000000013</v>
      </c>
      <c r="AG25">
        <v>0</v>
      </c>
      <c r="AH25">
        <v>24.955199999999994</v>
      </c>
      <c r="AI25">
        <v>0</v>
      </c>
      <c r="AJ25">
        <v>0</v>
      </c>
      <c r="AK25">
        <v>23.745240000000003</v>
      </c>
      <c r="AL25">
        <v>9.5358999999999998</v>
      </c>
      <c r="AM25">
        <v>0</v>
      </c>
      <c r="AN25">
        <v>0</v>
      </c>
      <c r="AO25">
        <v>0</v>
      </c>
      <c r="AP25">
        <v>1.1252680775669244</v>
      </c>
      <c r="AQ25">
        <v>21.572979999999998</v>
      </c>
      <c r="AR25">
        <v>2.9093999999999989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730.491545245927</v>
      </c>
      <c r="DN25">
        <v>27.20123750417725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166.00117119521911</v>
      </c>
      <c r="L26">
        <v>109.6237089351911</v>
      </c>
      <c r="M26">
        <v>63.767305524239006</v>
      </c>
      <c r="N26">
        <v>51.878732326337044</v>
      </c>
      <c r="O26">
        <v>73.288711419105923</v>
      </c>
      <c r="P26">
        <v>24.376261140070625</v>
      </c>
      <c r="Q26">
        <v>2.9979113185530921</v>
      </c>
      <c r="R26">
        <v>18.617624051871786</v>
      </c>
      <c r="S26">
        <v>0</v>
      </c>
      <c r="T26">
        <v>0</v>
      </c>
      <c r="U26">
        <v>62.109148461881411</v>
      </c>
      <c r="V26">
        <v>9.105022511255628</v>
      </c>
      <c r="W26">
        <v>19.875974323704725</v>
      </c>
      <c r="X26">
        <v>64.792306382079445</v>
      </c>
      <c r="Y26">
        <v>0</v>
      </c>
      <c r="Z26">
        <v>2.8638167999999999</v>
      </c>
      <c r="AA26">
        <v>0</v>
      </c>
      <c r="AB26">
        <v>5.7837519999999989</v>
      </c>
      <c r="AC26">
        <v>0</v>
      </c>
      <c r="AD26">
        <v>4.0126632000000013</v>
      </c>
      <c r="AE26">
        <v>21.712782000000001</v>
      </c>
      <c r="AF26">
        <v>6.1515000000000013</v>
      </c>
      <c r="AG26">
        <v>0</v>
      </c>
      <c r="AH26">
        <v>32.025839999999995</v>
      </c>
      <c r="AI26">
        <v>1.6772999999999998</v>
      </c>
      <c r="AJ26">
        <v>0</v>
      </c>
      <c r="AK26">
        <v>23.745240000000003</v>
      </c>
      <c r="AL26">
        <v>9.5358999999999998</v>
      </c>
      <c r="AM26">
        <v>2.2830599999999999</v>
      </c>
      <c r="AN26">
        <v>0</v>
      </c>
      <c r="AO26">
        <v>0</v>
      </c>
      <c r="AP26">
        <v>1.1252680775669244</v>
      </c>
      <c r="AQ26">
        <v>32.359470000000002</v>
      </c>
      <c r="AR26">
        <v>2.9093999999999989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787.43388197576132</v>
      </c>
      <c r="DN26">
        <v>29.321587691314502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191.99627376795581</v>
      </c>
      <c r="L27">
        <v>109.6237089351911</v>
      </c>
      <c r="M27">
        <v>63.767305524239006</v>
      </c>
      <c r="N27">
        <v>51.878732326337044</v>
      </c>
      <c r="O27">
        <v>73.288711419105923</v>
      </c>
      <c r="P27">
        <v>24.376261140070625</v>
      </c>
      <c r="Q27">
        <v>2.9979113185530921</v>
      </c>
      <c r="R27">
        <v>18.617624051871786</v>
      </c>
      <c r="S27">
        <v>0</v>
      </c>
      <c r="T27">
        <v>0</v>
      </c>
      <c r="U27">
        <v>62.109148461881411</v>
      </c>
      <c r="V27">
        <v>9.105022511255628</v>
      </c>
      <c r="W27">
        <v>19.875974323704725</v>
      </c>
      <c r="X27">
        <v>64.792306382079445</v>
      </c>
      <c r="Y27">
        <v>0</v>
      </c>
      <c r="Z27">
        <v>2.8638167999999999</v>
      </c>
      <c r="AA27">
        <v>3.0883723950397335</v>
      </c>
      <c r="AB27">
        <v>11.567503999999998</v>
      </c>
      <c r="AC27">
        <v>0</v>
      </c>
      <c r="AD27">
        <v>8.0253263999999991</v>
      </c>
      <c r="AE27">
        <v>21.712782000000001</v>
      </c>
      <c r="AF27">
        <v>12.303000000000003</v>
      </c>
      <c r="AG27">
        <v>0</v>
      </c>
      <c r="AH27">
        <v>45.751200000000004</v>
      </c>
      <c r="AI27">
        <v>7.1810803999999999</v>
      </c>
      <c r="AJ27">
        <v>0</v>
      </c>
      <c r="AK27">
        <v>23.745240000000003</v>
      </c>
      <c r="AL27">
        <v>9.5358999999999998</v>
      </c>
      <c r="AM27">
        <v>2.2830599999999999</v>
      </c>
      <c r="AN27">
        <v>0</v>
      </c>
      <c r="AO27">
        <v>0</v>
      </c>
      <c r="AP27">
        <v>1.1252680775669244</v>
      </c>
      <c r="AQ27">
        <v>32.359470000000002</v>
      </c>
      <c r="AR27">
        <v>2.9093999999999989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849.38738995851077</v>
      </c>
      <c r="DN27">
        <v>31.628610276341462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236.99823669743802</v>
      </c>
      <c r="L28">
        <v>109.6237089351911</v>
      </c>
      <c r="M28">
        <v>63.767305524239006</v>
      </c>
      <c r="N28">
        <v>51.878732326337044</v>
      </c>
      <c r="O28">
        <v>73.288711419105923</v>
      </c>
      <c r="P28">
        <v>24.376261140070625</v>
      </c>
      <c r="Q28">
        <v>2.9979113185530921</v>
      </c>
      <c r="R28">
        <v>18.620849017883316</v>
      </c>
      <c r="S28">
        <v>0</v>
      </c>
      <c r="T28">
        <v>0</v>
      </c>
      <c r="U28">
        <v>62.109148461881411</v>
      </c>
      <c r="V28">
        <v>9.0992707581227421</v>
      </c>
      <c r="W28">
        <v>19.875974323704725</v>
      </c>
      <c r="X28">
        <v>64.792306382079445</v>
      </c>
      <c r="Y28">
        <v>0</v>
      </c>
      <c r="Z28">
        <v>5.727633599999999</v>
      </c>
      <c r="AA28">
        <v>11.451268431046204</v>
      </c>
      <c r="AB28">
        <v>17.351255999999996</v>
      </c>
      <c r="AC28">
        <v>4.25068</v>
      </c>
      <c r="AD28">
        <v>12.037989600000001</v>
      </c>
      <c r="AE28">
        <v>21.712782000000001</v>
      </c>
      <c r="AF28">
        <v>13.670000000000002</v>
      </c>
      <c r="AG28">
        <v>0</v>
      </c>
      <c r="AH28">
        <v>58.228799999999993</v>
      </c>
      <c r="AI28">
        <v>7.1810803999999999</v>
      </c>
      <c r="AJ28">
        <v>0</v>
      </c>
      <c r="AK28">
        <v>23.745240000000003</v>
      </c>
      <c r="AL28">
        <v>9.5358999999999998</v>
      </c>
      <c r="AM28">
        <v>4.6270015999999998</v>
      </c>
      <c r="AN28">
        <v>0</v>
      </c>
      <c r="AO28">
        <v>0</v>
      </c>
      <c r="AP28">
        <v>1.1252680775669244</v>
      </c>
      <c r="AQ28">
        <v>32.359470000000002</v>
      </c>
      <c r="AR28">
        <v>2.9093999999999989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932.74500873632974</v>
      </c>
      <c r="DN28">
        <v>34.732777276889706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254.80348193082079</v>
      </c>
      <c r="L29">
        <v>154.62089022719999</v>
      </c>
      <c r="M29">
        <v>63.767305524239006</v>
      </c>
      <c r="N29">
        <v>51.878732326337044</v>
      </c>
      <c r="O29">
        <v>73.288711419105923</v>
      </c>
      <c r="P29">
        <v>24.376261140070625</v>
      </c>
      <c r="Q29">
        <v>2.9979113185530921</v>
      </c>
      <c r="R29">
        <v>17.093331992010651</v>
      </c>
      <c r="S29">
        <v>0</v>
      </c>
      <c r="T29">
        <v>0</v>
      </c>
      <c r="U29">
        <v>62.109148461881411</v>
      </c>
      <c r="V29">
        <v>8.773861173236515</v>
      </c>
      <c r="W29">
        <v>19.875974323704725</v>
      </c>
      <c r="X29">
        <v>64.792306382079445</v>
      </c>
      <c r="Y29">
        <v>0</v>
      </c>
      <c r="Z29">
        <v>5.727633599999999</v>
      </c>
      <c r="AA29">
        <v>12.145284699594459</v>
      </c>
      <c r="AB29">
        <v>17.351255999999996</v>
      </c>
      <c r="AC29">
        <v>4.25068</v>
      </c>
      <c r="AD29">
        <v>12.037989600000001</v>
      </c>
      <c r="AE29">
        <v>21.712782000000001</v>
      </c>
      <c r="AF29">
        <v>13.670000000000002</v>
      </c>
      <c r="AG29">
        <v>0</v>
      </c>
      <c r="AH29">
        <v>58.228799999999993</v>
      </c>
      <c r="AI29">
        <v>7.1810803999999999</v>
      </c>
      <c r="AJ29">
        <v>0</v>
      </c>
      <c r="AK29">
        <v>23.745240000000003</v>
      </c>
      <c r="AL29">
        <v>13.003499999999997</v>
      </c>
      <c r="AM29">
        <v>4.6270015999999998</v>
      </c>
      <c r="AN29">
        <v>0</v>
      </c>
      <c r="AO29">
        <v>0</v>
      </c>
      <c r="AP29">
        <v>1.1252680775669244</v>
      </c>
      <c r="AQ29">
        <v>32.359470000000002</v>
      </c>
      <c r="AR29">
        <v>3.8791999999999991</v>
      </c>
      <c r="AS29">
        <v>2.3632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994.74483337191634</v>
      </c>
      <c r="DN29">
        <v>37.041468824484014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254.80348193082079</v>
      </c>
      <c r="L30">
        <v>159.6203716128982</v>
      </c>
      <c r="M30">
        <v>63.767305524239006</v>
      </c>
      <c r="N30">
        <v>51.878732326337044</v>
      </c>
      <c r="O30">
        <v>73.288711419105923</v>
      </c>
      <c r="P30">
        <v>24.376261140070625</v>
      </c>
      <c r="Q30">
        <v>2.9979113185530921</v>
      </c>
      <c r="R30">
        <v>18.617624051871786</v>
      </c>
      <c r="S30">
        <v>0</v>
      </c>
      <c r="T30">
        <v>0</v>
      </c>
      <c r="U30">
        <v>62.109148461881411</v>
      </c>
      <c r="V30">
        <v>9.105022511255628</v>
      </c>
      <c r="W30">
        <v>19.875974323704725</v>
      </c>
      <c r="X30">
        <v>64.792306382079445</v>
      </c>
      <c r="Y30">
        <v>0</v>
      </c>
      <c r="Z30">
        <v>5.727633599999999</v>
      </c>
      <c r="AA30">
        <v>12.145284699594459</v>
      </c>
      <c r="AB30">
        <v>17.351255999999996</v>
      </c>
      <c r="AC30">
        <v>4.25068</v>
      </c>
      <c r="AD30">
        <v>12.037989600000001</v>
      </c>
      <c r="AE30">
        <v>21.712782000000001</v>
      </c>
      <c r="AF30">
        <v>13.670000000000002</v>
      </c>
      <c r="AG30">
        <v>0</v>
      </c>
      <c r="AH30">
        <v>58.228799999999993</v>
      </c>
      <c r="AI30">
        <v>7.1810803999999999</v>
      </c>
      <c r="AJ30">
        <v>0</v>
      </c>
      <c r="AK30">
        <v>23.745240000000003</v>
      </c>
      <c r="AL30">
        <v>52.880900000000004</v>
      </c>
      <c r="AM30">
        <v>4.6270015999999998</v>
      </c>
      <c r="AN30">
        <v>0</v>
      </c>
      <c r="AO30">
        <v>0</v>
      </c>
      <c r="AP30">
        <v>1.1252680775669244</v>
      </c>
      <c r="AQ30">
        <v>32.359470000000002</v>
      </c>
      <c r="AR30">
        <v>3.8791999999999991</v>
      </c>
      <c r="AS30">
        <v>2.3632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1039.7994768379995</v>
      </c>
      <c r="DN30">
        <v>38.719160141979799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254.80348193082079</v>
      </c>
      <c r="L31">
        <v>182.62349542727901</v>
      </c>
      <c r="M31">
        <v>63.767305524239006</v>
      </c>
      <c r="N31">
        <v>51.878732326337044</v>
      </c>
      <c r="O31">
        <v>73.288711419105923</v>
      </c>
      <c r="P31">
        <v>24.376261140070625</v>
      </c>
      <c r="Q31">
        <v>2.9979113185530921</v>
      </c>
      <c r="R31">
        <v>18.617624051871786</v>
      </c>
      <c r="S31">
        <v>0</v>
      </c>
      <c r="T31">
        <v>0</v>
      </c>
      <c r="U31">
        <v>62.109148461881411</v>
      </c>
      <c r="V31">
        <v>9.105022511255628</v>
      </c>
      <c r="W31">
        <v>19.875974323704725</v>
      </c>
      <c r="X31">
        <v>64.792306382079445</v>
      </c>
      <c r="Y31">
        <v>0</v>
      </c>
      <c r="Z31">
        <v>5.727633599999999</v>
      </c>
      <c r="AA31">
        <v>17.35040671370637</v>
      </c>
      <c r="AB31">
        <v>17.351255999999996</v>
      </c>
      <c r="AC31">
        <v>6.7115999999999998</v>
      </c>
      <c r="AD31">
        <v>12.037989600000001</v>
      </c>
      <c r="AE31">
        <v>21.712782000000001</v>
      </c>
      <c r="AF31">
        <v>13.670000000000002</v>
      </c>
      <c r="AG31">
        <v>0</v>
      </c>
      <c r="AH31">
        <v>58.228799999999993</v>
      </c>
      <c r="AI31">
        <v>7.1810803999999999</v>
      </c>
      <c r="AJ31">
        <v>0</v>
      </c>
      <c r="AK31">
        <v>23.745240000000003</v>
      </c>
      <c r="AL31">
        <v>52.880900000000004</v>
      </c>
      <c r="AM31">
        <v>4.6270015999999998</v>
      </c>
      <c r="AN31">
        <v>0</v>
      </c>
      <c r="AO31">
        <v>0</v>
      </c>
      <c r="AP31">
        <v>1.1252680775669244</v>
      </c>
      <c r="AQ31">
        <v>32.359470000000002</v>
      </c>
      <c r="AR31">
        <v>3.8791999999999991</v>
      </c>
      <c r="AS31">
        <v>2.3632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1069.3675016396014</v>
      </c>
      <c r="DN31">
        <v>39.820301168870287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254.80785610138309</v>
      </c>
      <c r="L32">
        <v>178.38303907417907</v>
      </c>
      <c r="M32">
        <v>63.767305524239006</v>
      </c>
      <c r="N32">
        <v>51.878732326337044</v>
      </c>
      <c r="O32">
        <v>73.288711419105923</v>
      </c>
      <c r="P32">
        <v>24.376261140070625</v>
      </c>
      <c r="Q32">
        <v>2.9672696563573888</v>
      </c>
      <c r="R32">
        <v>18.617624051871786</v>
      </c>
      <c r="S32">
        <v>0</v>
      </c>
      <c r="T32">
        <v>0</v>
      </c>
      <c r="U32">
        <v>62.109148461881411</v>
      </c>
      <c r="V32">
        <v>9.105022511255628</v>
      </c>
      <c r="W32">
        <v>19.875974323704725</v>
      </c>
      <c r="X32">
        <v>64.792306382079445</v>
      </c>
      <c r="Y32">
        <v>0</v>
      </c>
      <c r="Z32">
        <v>5.727633599999999</v>
      </c>
      <c r="AA32">
        <v>17.35040671370637</v>
      </c>
      <c r="AB32">
        <v>17.351255999999996</v>
      </c>
      <c r="AC32">
        <v>6.7115999999999998</v>
      </c>
      <c r="AD32">
        <v>12.037989600000001</v>
      </c>
      <c r="AE32">
        <v>21.712782000000001</v>
      </c>
      <c r="AF32">
        <v>13.670000000000002</v>
      </c>
      <c r="AG32">
        <v>0</v>
      </c>
      <c r="AH32">
        <v>58.228799999999993</v>
      </c>
      <c r="AI32">
        <v>7.1810803999999999</v>
      </c>
      <c r="AJ32">
        <v>0</v>
      </c>
      <c r="AK32">
        <v>23.745240000000003</v>
      </c>
      <c r="AL32">
        <v>52.880900000000004</v>
      </c>
      <c r="AM32">
        <v>4.6270015999999998</v>
      </c>
      <c r="AN32">
        <v>0</v>
      </c>
      <c r="AO32">
        <v>0</v>
      </c>
      <c r="AP32">
        <v>1.1252680775669244</v>
      </c>
      <c r="AQ32">
        <v>32.359470000000002</v>
      </c>
      <c r="AR32">
        <v>3.8791999999999991</v>
      </c>
      <c r="AS32">
        <v>2.3632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1065.2539535078156</v>
      </c>
      <c r="DN32">
        <v>39.667125455922886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254.80032492451542</v>
      </c>
      <c r="L33">
        <v>144.6115549884712</v>
      </c>
      <c r="M33">
        <v>63.767305524239006</v>
      </c>
      <c r="N33">
        <v>51.878732326337044</v>
      </c>
      <c r="O33">
        <v>73.288711419105923</v>
      </c>
      <c r="P33">
        <v>24.376261140070625</v>
      </c>
      <c r="Q33">
        <v>2.9975886054421776</v>
      </c>
      <c r="R33">
        <v>18.617624051871786</v>
      </c>
      <c r="S33">
        <v>0</v>
      </c>
      <c r="T33">
        <v>0</v>
      </c>
      <c r="U33">
        <v>62.109148461881411</v>
      </c>
      <c r="V33">
        <v>9.105022511255628</v>
      </c>
      <c r="W33">
        <v>19.875974323704725</v>
      </c>
      <c r="X33">
        <v>64.792306382079445</v>
      </c>
      <c r="Y33">
        <v>0</v>
      </c>
      <c r="Z33">
        <v>5.727633599999999</v>
      </c>
      <c r="AA33">
        <v>17.35040671370637</v>
      </c>
      <c r="AB33">
        <v>17.351255999999996</v>
      </c>
      <c r="AC33">
        <v>6.7115999999999998</v>
      </c>
      <c r="AD33">
        <v>12.037989600000001</v>
      </c>
      <c r="AE33">
        <v>21.712782000000001</v>
      </c>
      <c r="AF33">
        <v>13.670000000000002</v>
      </c>
      <c r="AG33">
        <v>0</v>
      </c>
      <c r="AH33">
        <v>58.228799999999993</v>
      </c>
      <c r="AI33">
        <v>1.6772999999999998</v>
      </c>
      <c r="AJ33">
        <v>0</v>
      </c>
      <c r="AK33">
        <v>23.745240000000003</v>
      </c>
      <c r="AL33">
        <v>52.880900000000004</v>
      </c>
      <c r="AM33">
        <v>4.6270015999999998</v>
      </c>
      <c r="AN33">
        <v>0</v>
      </c>
      <c r="AO33">
        <v>0</v>
      </c>
      <c r="AP33">
        <v>1.4065850969586557</v>
      </c>
      <c r="AQ33">
        <v>32.359470000000002</v>
      </c>
      <c r="AR33">
        <v>17.456399999999995</v>
      </c>
      <c r="AS33">
        <v>2.3632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1040.771620556734</v>
      </c>
      <c r="DN33">
        <v>38.755498712905137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238.32880381805791</v>
      </c>
      <c r="L34">
        <v>121.37745065417791</v>
      </c>
      <c r="M34">
        <v>63.767305524239006</v>
      </c>
      <c r="N34">
        <v>51.878732326337044</v>
      </c>
      <c r="O34">
        <v>73.288711419105923</v>
      </c>
      <c r="P34">
        <v>24.376261140070625</v>
      </c>
      <c r="Q34">
        <v>2.9975886054421776</v>
      </c>
      <c r="R34">
        <v>18.617624051871786</v>
      </c>
      <c r="S34">
        <v>0</v>
      </c>
      <c r="T34">
        <v>0</v>
      </c>
      <c r="U34">
        <v>62.109148461881411</v>
      </c>
      <c r="V34">
        <v>9.105022511255628</v>
      </c>
      <c r="W34">
        <v>19.875974323704725</v>
      </c>
      <c r="X34">
        <v>64.792306382079445</v>
      </c>
      <c r="Y34">
        <v>0</v>
      </c>
      <c r="Z34">
        <v>2.8638167999999999</v>
      </c>
      <c r="AA34">
        <v>17.176902646569303</v>
      </c>
      <c r="AB34">
        <v>11.567503999999998</v>
      </c>
      <c r="AC34">
        <v>0</v>
      </c>
      <c r="AD34">
        <v>8.0253263999999991</v>
      </c>
      <c r="AE34">
        <v>21.712782000000001</v>
      </c>
      <c r="AF34">
        <v>12.303000000000003</v>
      </c>
      <c r="AG34">
        <v>0</v>
      </c>
      <c r="AH34">
        <v>49.910399999999989</v>
      </c>
      <c r="AI34">
        <v>0</v>
      </c>
      <c r="AJ34">
        <v>0</v>
      </c>
      <c r="AK34">
        <v>23.745240000000003</v>
      </c>
      <c r="AL34">
        <v>2.6006999999999998</v>
      </c>
      <c r="AM34">
        <v>2.3181839999999996</v>
      </c>
      <c r="AN34">
        <v>0</v>
      </c>
      <c r="AO34">
        <v>0</v>
      </c>
      <c r="AP34">
        <v>1.4065850969586557</v>
      </c>
      <c r="AQ34">
        <v>32.359470000000002</v>
      </c>
      <c r="AR34">
        <v>17.456399999999995</v>
      </c>
      <c r="AS34">
        <v>2.3632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921.99192164570377</v>
      </c>
      <c r="DN34">
        <v>34.332518516047458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254.79995408819553</v>
      </c>
      <c r="L35">
        <v>163.05362508743934</v>
      </c>
      <c r="M35">
        <v>63.767305524239006</v>
      </c>
      <c r="N35">
        <v>51.878732326337044</v>
      </c>
      <c r="O35">
        <v>73.288711419105923</v>
      </c>
      <c r="P35">
        <v>24.376261140070625</v>
      </c>
      <c r="Q35">
        <v>2.9979113185530921</v>
      </c>
      <c r="R35">
        <v>18.617624051871786</v>
      </c>
      <c r="S35">
        <v>0</v>
      </c>
      <c r="T35">
        <v>0</v>
      </c>
      <c r="U35">
        <v>62.109148461881411</v>
      </c>
      <c r="V35">
        <v>9.105022511255628</v>
      </c>
      <c r="W35">
        <v>19.875974323704725</v>
      </c>
      <c r="X35">
        <v>64.792306382079445</v>
      </c>
      <c r="Y35">
        <v>0</v>
      </c>
      <c r="Z35">
        <v>0</v>
      </c>
      <c r="AA35">
        <v>11.451268431046204</v>
      </c>
      <c r="AB35">
        <v>5.7837519999999989</v>
      </c>
      <c r="AC35">
        <v>0</v>
      </c>
      <c r="AD35">
        <v>4.0126632000000013</v>
      </c>
      <c r="AE35">
        <v>21.712782000000001</v>
      </c>
      <c r="AF35">
        <v>6.1515000000000013</v>
      </c>
      <c r="AG35">
        <v>0</v>
      </c>
      <c r="AH35">
        <v>33.273600000000002</v>
      </c>
      <c r="AI35">
        <v>0</v>
      </c>
      <c r="AJ35">
        <v>0</v>
      </c>
      <c r="AK35">
        <v>23.745240000000003</v>
      </c>
      <c r="AL35">
        <v>1.7338</v>
      </c>
      <c r="AM35">
        <v>2.3181839999999996</v>
      </c>
      <c r="AN35">
        <v>0</v>
      </c>
      <c r="AO35">
        <v>0</v>
      </c>
      <c r="AP35">
        <v>1.4065850969586557</v>
      </c>
      <c r="AQ35">
        <v>32.359470000000002</v>
      </c>
      <c r="AR35">
        <v>3.8791999999999991</v>
      </c>
      <c r="AS35">
        <v>2.3632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924.43062703628516</v>
      </c>
      <c r="DN35">
        <v>34.423194326452958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254.80068433334395</v>
      </c>
      <c r="L36">
        <v>161.3829106003929</v>
      </c>
      <c r="M36">
        <v>63.767305524239006</v>
      </c>
      <c r="N36">
        <v>51.878732326337044</v>
      </c>
      <c r="O36">
        <v>73.288711419105923</v>
      </c>
      <c r="P36">
        <v>24.376261140070625</v>
      </c>
      <c r="Q36">
        <v>2.9979113185530921</v>
      </c>
      <c r="R36">
        <v>18.617624051871786</v>
      </c>
      <c r="S36">
        <v>0</v>
      </c>
      <c r="T36">
        <v>0</v>
      </c>
      <c r="U36">
        <v>62.109148461881411</v>
      </c>
      <c r="V36">
        <v>9.105022511255628</v>
      </c>
      <c r="W36">
        <v>19.875974323704725</v>
      </c>
      <c r="X36">
        <v>64.792306382079445</v>
      </c>
      <c r="Y36">
        <v>0</v>
      </c>
      <c r="Z36">
        <v>0</v>
      </c>
      <c r="AA36">
        <v>5.8991382826601662</v>
      </c>
      <c r="AB36">
        <v>5.7837519999999989</v>
      </c>
      <c r="AC36">
        <v>0</v>
      </c>
      <c r="AD36">
        <v>0</v>
      </c>
      <c r="AE36">
        <v>21.712782000000001</v>
      </c>
      <c r="AF36">
        <v>6.1515000000000013</v>
      </c>
      <c r="AG36">
        <v>0</v>
      </c>
      <c r="AH36">
        <v>24.955199999999994</v>
      </c>
      <c r="AI36">
        <v>0</v>
      </c>
      <c r="AJ36">
        <v>0</v>
      </c>
      <c r="AK36">
        <v>23.745240000000003</v>
      </c>
      <c r="AL36">
        <v>1.7338</v>
      </c>
      <c r="AM36">
        <v>0</v>
      </c>
      <c r="AN36">
        <v>0</v>
      </c>
      <c r="AO36">
        <v>0</v>
      </c>
      <c r="AP36">
        <v>1.4065850969586557</v>
      </c>
      <c r="AQ36">
        <v>32.359470000000002</v>
      </c>
      <c r="AR36">
        <v>3.8791999999999991</v>
      </c>
      <c r="AS36">
        <v>2.3632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903.34457284908649</v>
      </c>
      <c r="DN36">
        <v>33.637886923367688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254.80348193082079</v>
      </c>
      <c r="L37">
        <v>172.53396975077362</v>
      </c>
      <c r="M37">
        <v>63.767305524239006</v>
      </c>
      <c r="N37">
        <v>51.878732326337044</v>
      </c>
      <c r="O37">
        <v>73.288711419105923</v>
      </c>
      <c r="P37">
        <v>24.376261140070625</v>
      </c>
      <c r="Q37">
        <v>2.9979113185530921</v>
      </c>
      <c r="R37">
        <v>18.617624051871786</v>
      </c>
      <c r="S37">
        <v>0</v>
      </c>
      <c r="T37">
        <v>0</v>
      </c>
      <c r="U37">
        <v>62.109148461881411</v>
      </c>
      <c r="V37">
        <v>9.105022511255628</v>
      </c>
      <c r="W37">
        <v>19.875974323704725</v>
      </c>
      <c r="X37">
        <v>64.792306382079445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16.636800000000001</v>
      </c>
      <c r="AI37">
        <v>0</v>
      </c>
      <c r="AJ37">
        <v>0</v>
      </c>
      <c r="AK37">
        <v>23.745240000000003</v>
      </c>
      <c r="AL37">
        <v>1.7338</v>
      </c>
      <c r="AM37">
        <v>0</v>
      </c>
      <c r="AN37">
        <v>0</v>
      </c>
      <c r="AO37">
        <v>0</v>
      </c>
      <c r="AP37">
        <v>1.4065850969586557</v>
      </c>
      <c r="AQ37">
        <v>32.359470000000002</v>
      </c>
      <c r="AR37">
        <v>2.9093999999999989</v>
      </c>
      <c r="AS37">
        <v>2.3632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892.47826157189229</v>
      </c>
      <c r="DN37">
        <v>33.233122665759467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254.80348193082079</v>
      </c>
      <c r="L38">
        <v>158.09563332988193</v>
      </c>
      <c r="M38">
        <v>63.767305524239006</v>
      </c>
      <c r="N38">
        <v>51.878732326337044</v>
      </c>
      <c r="O38">
        <v>73.288711419105923</v>
      </c>
      <c r="P38">
        <v>24.376261140070625</v>
      </c>
      <c r="Q38">
        <v>2.9979113185530921</v>
      </c>
      <c r="R38">
        <v>18.617624051871786</v>
      </c>
      <c r="S38">
        <v>0</v>
      </c>
      <c r="T38">
        <v>0</v>
      </c>
      <c r="U38">
        <v>62.109148461881411</v>
      </c>
      <c r="V38">
        <v>9.105022511255628</v>
      </c>
      <c r="W38">
        <v>19.875974323704725</v>
      </c>
      <c r="X38">
        <v>64.792306382079445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14.475188000000001</v>
      </c>
      <c r="AF38">
        <v>6.1515000000000013</v>
      </c>
      <c r="AG38">
        <v>0</v>
      </c>
      <c r="AH38">
        <v>8.3184000000000005</v>
      </c>
      <c r="AI38">
        <v>0</v>
      </c>
      <c r="AJ38">
        <v>0</v>
      </c>
      <c r="AK38">
        <v>23.745240000000003</v>
      </c>
      <c r="AL38">
        <v>1.7338</v>
      </c>
      <c r="AM38">
        <v>0</v>
      </c>
      <c r="AN38">
        <v>0</v>
      </c>
      <c r="AO38">
        <v>0</v>
      </c>
      <c r="AP38">
        <v>1.4065850969586557</v>
      </c>
      <c r="AQ38">
        <v>21.572979999999998</v>
      </c>
      <c r="AR38">
        <v>2.9093999999999989</v>
      </c>
      <c r="AS38">
        <v>2.3632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860.13923719220963</v>
      </c>
      <c r="DN38">
        <v>32.028920624550338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254.80348193082079</v>
      </c>
      <c r="L39">
        <v>164.13235168915909</v>
      </c>
      <c r="M39">
        <v>63.767305524239006</v>
      </c>
      <c r="N39">
        <v>51.878732326337044</v>
      </c>
      <c r="O39">
        <v>73.288711419105923</v>
      </c>
      <c r="P39">
        <v>24.376261140070625</v>
      </c>
      <c r="Q39">
        <v>2.9979113185530921</v>
      </c>
      <c r="R39">
        <v>18.617624051871786</v>
      </c>
      <c r="S39">
        <v>0</v>
      </c>
      <c r="T39">
        <v>0</v>
      </c>
      <c r="U39">
        <v>62.109148461881411</v>
      </c>
      <c r="V39">
        <v>9.105022511255628</v>
      </c>
      <c r="W39">
        <v>19.875974323704725</v>
      </c>
      <c r="X39">
        <v>64.792306382079445</v>
      </c>
      <c r="Y39">
        <v>0</v>
      </c>
      <c r="Z39">
        <v>0</v>
      </c>
      <c r="AA39">
        <v>0</v>
      </c>
      <c r="AB39">
        <v>5.7837519999999989</v>
      </c>
      <c r="AC39">
        <v>0</v>
      </c>
      <c r="AD39">
        <v>0</v>
      </c>
      <c r="AE39">
        <v>14.475188000000001</v>
      </c>
      <c r="AF39">
        <v>6.1515000000000013</v>
      </c>
      <c r="AG39">
        <v>0</v>
      </c>
      <c r="AH39">
        <v>0</v>
      </c>
      <c r="AI39">
        <v>0</v>
      </c>
      <c r="AJ39">
        <v>0</v>
      </c>
      <c r="AK39">
        <v>23.745240000000003</v>
      </c>
      <c r="AL39">
        <v>1.7338</v>
      </c>
      <c r="AM39">
        <v>0</v>
      </c>
      <c r="AN39">
        <v>0</v>
      </c>
      <c r="AO39">
        <v>0</v>
      </c>
      <c r="AP39">
        <v>5.2364349989576828</v>
      </c>
      <c r="AQ39">
        <v>10.786489999999999</v>
      </c>
      <c r="AR39">
        <v>2.9093999999999989</v>
      </c>
      <c r="AS39">
        <v>2.3632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851.23234745444927</v>
      </c>
      <c r="DN39">
        <v>31.697488623586921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254.80348193082079</v>
      </c>
      <c r="L40">
        <v>163.65425059147006</v>
      </c>
      <c r="M40">
        <v>63.767305524239006</v>
      </c>
      <c r="N40">
        <v>51.878732326337044</v>
      </c>
      <c r="O40">
        <v>73.288711419105923</v>
      </c>
      <c r="P40">
        <v>24.376261140070625</v>
      </c>
      <c r="Q40">
        <v>2.9979113185530921</v>
      </c>
      <c r="R40">
        <v>18.617624051871786</v>
      </c>
      <c r="S40">
        <v>0</v>
      </c>
      <c r="T40">
        <v>0</v>
      </c>
      <c r="U40">
        <v>62.109148461881411</v>
      </c>
      <c r="V40">
        <v>9.105022511255628</v>
      </c>
      <c r="W40">
        <v>19.875974323704725</v>
      </c>
      <c r="X40">
        <v>64.792306382079445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14.475188000000001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23.745240000000003</v>
      </c>
      <c r="AL40">
        <v>1.7338</v>
      </c>
      <c r="AM40">
        <v>0</v>
      </c>
      <c r="AN40">
        <v>0</v>
      </c>
      <c r="AO40">
        <v>0</v>
      </c>
      <c r="AP40">
        <v>5.2364349989576828</v>
      </c>
      <c r="AQ40">
        <v>0</v>
      </c>
      <c r="AR40">
        <v>2.9093999999999989</v>
      </c>
      <c r="AS40">
        <v>2.3632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834.79603976310705</v>
      </c>
      <c r="DN40">
        <v>31.085453217239838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247.00061447307087</v>
      </c>
      <c r="L41">
        <v>172.53396975077359</v>
      </c>
      <c r="M41">
        <v>63.767305524239006</v>
      </c>
      <c r="N41">
        <v>51.878732326337044</v>
      </c>
      <c r="O41">
        <v>73.288711419105923</v>
      </c>
      <c r="P41">
        <v>24.376261140070625</v>
      </c>
      <c r="Q41">
        <v>2.9979113185530921</v>
      </c>
      <c r="R41">
        <v>18.617624051871786</v>
      </c>
      <c r="S41">
        <v>0</v>
      </c>
      <c r="T41">
        <v>0</v>
      </c>
      <c r="U41">
        <v>62.109148461881411</v>
      </c>
      <c r="V41">
        <v>9.105022511255628</v>
      </c>
      <c r="W41">
        <v>19.875974323704725</v>
      </c>
      <c r="X41">
        <v>64.792306382079445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14.475188000000001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23.745240000000003</v>
      </c>
      <c r="AL41">
        <v>1.7338</v>
      </c>
      <c r="AM41">
        <v>0</v>
      </c>
      <c r="AN41">
        <v>0</v>
      </c>
      <c r="AO41">
        <v>0</v>
      </c>
      <c r="AP41">
        <v>5.2364349989576828</v>
      </c>
      <c r="AQ41">
        <v>0</v>
      </c>
      <c r="AR41">
        <v>17.456399999999995</v>
      </c>
      <c r="AS41">
        <v>2.3632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849.85899563574651</v>
      </c>
      <c r="DN41">
        <v>31.646349046154267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254.23929901077398</v>
      </c>
      <c r="L42">
        <v>141.9769735537372</v>
      </c>
      <c r="M42">
        <v>63.767305524239006</v>
      </c>
      <c r="N42">
        <v>51.878732326337044</v>
      </c>
      <c r="O42">
        <v>73.288711419105923</v>
      </c>
      <c r="P42">
        <v>24.376261140070625</v>
      </c>
      <c r="Q42">
        <v>2.9979113185530921</v>
      </c>
      <c r="R42">
        <v>18.617624051871786</v>
      </c>
      <c r="S42">
        <v>0</v>
      </c>
      <c r="T42">
        <v>0</v>
      </c>
      <c r="U42">
        <v>62.109148461881411</v>
      </c>
      <c r="V42">
        <v>9.105022511255628</v>
      </c>
      <c r="W42">
        <v>19.875974323704725</v>
      </c>
      <c r="X42">
        <v>64.792306382079445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23.745240000000003</v>
      </c>
      <c r="AL42">
        <v>1.7338</v>
      </c>
      <c r="AM42">
        <v>0</v>
      </c>
      <c r="AN42">
        <v>0</v>
      </c>
      <c r="AO42">
        <v>0</v>
      </c>
      <c r="AP42">
        <v>1.6879021163503864</v>
      </c>
      <c r="AQ42">
        <v>0</v>
      </c>
      <c r="AR42">
        <v>17.456399999999995</v>
      </c>
      <c r="AS42">
        <v>2.3632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816.9791136091726</v>
      </c>
      <c r="DN42">
        <v>30.421792530787727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254.80348193082079</v>
      </c>
      <c r="L43">
        <v>141.23016304444417</v>
      </c>
      <c r="M43">
        <v>63.767305524239006</v>
      </c>
      <c r="N43">
        <v>51.878732326337044</v>
      </c>
      <c r="O43">
        <v>73.288711419105923</v>
      </c>
      <c r="P43">
        <v>24.376261140070625</v>
      </c>
      <c r="Q43">
        <v>2.9979113185530921</v>
      </c>
      <c r="R43">
        <v>18.617624051871786</v>
      </c>
      <c r="S43">
        <v>0</v>
      </c>
      <c r="T43">
        <v>0</v>
      </c>
      <c r="U43">
        <v>62.109148461881411</v>
      </c>
      <c r="V43">
        <v>9.105022511255628</v>
      </c>
      <c r="W43">
        <v>19.875974323704725</v>
      </c>
      <c r="X43">
        <v>64.792306382079445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23.745240000000003</v>
      </c>
      <c r="AL43">
        <v>1.7338</v>
      </c>
      <c r="AM43">
        <v>0</v>
      </c>
      <c r="AN43">
        <v>0</v>
      </c>
      <c r="AO43">
        <v>0</v>
      </c>
      <c r="AP43">
        <v>1.6879021163503864</v>
      </c>
      <c r="AQ43">
        <v>0</v>
      </c>
      <c r="AR43">
        <v>3.8791999999999991</v>
      </c>
      <c r="AS43">
        <v>3.2493999999999996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804.56764906114017</v>
      </c>
      <c r="DN43">
        <v>29.959629489573778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227.99994168067229</v>
      </c>
      <c r="L44">
        <v>106.23351063829787</v>
      </c>
      <c r="M44">
        <v>63.767305524239006</v>
      </c>
      <c r="N44">
        <v>51.878732326337044</v>
      </c>
      <c r="O44">
        <v>73.288711419105923</v>
      </c>
      <c r="P44">
        <v>24.376261140070625</v>
      </c>
      <c r="Q44">
        <v>2.9979113185530921</v>
      </c>
      <c r="R44">
        <v>18.617624051871786</v>
      </c>
      <c r="S44">
        <v>0</v>
      </c>
      <c r="T44">
        <v>0</v>
      </c>
      <c r="U44">
        <v>62.109148461881411</v>
      </c>
      <c r="V44">
        <v>9.105022511255628</v>
      </c>
      <c r="W44">
        <v>19.875974323704725</v>
      </c>
      <c r="X44">
        <v>64.792306382079445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23.745240000000003</v>
      </c>
      <c r="AL44">
        <v>1.7338</v>
      </c>
      <c r="AM44">
        <v>0</v>
      </c>
      <c r="AN44">
        <v>0</v>
      </c>
      <c r="AO44">
        <v>0</v>
      </c>
      <c r="AP44">
        <v>1.6879021163503864</v>
      </c>
      <c r="AQ44">
        <v>0</v>
      </c>
      <c r="AR44">
        <v>3.8791999999999991</v>
      </c>
      <c r="AS44">
        <v>3.2493999999999996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744.98608378252732</v>
      </c>
      <c r="DN44">
        <v>27.741002111891937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203.00055655271171</v>
      </c>
      <c r="L45">
        <v>107.27103015769769</v>
      </c>
      <c r="M45">
        <v>63.767305524239006</v>
      </c>
      <c r="N45">
        <v>51.878732326337044</v>
      </c>
      <c r="O45">
        <v>73.288711419105923</v>
      </c>
      <c r="P45">
        <v>24.376261140070625</v>
      </c>
      <c r="Q45">
        <v>2.9979113185530921</v>
      </c>
      <c r="R45">
        <v>18.617624051871786</v>
      </c>
      <c r="S45">
        <v>0</v>
      </c>
      <c r="T45">
        <v>0</v>
      </c>
      <c r="U45">
        <v>62.109148461881411</v>
      </c>
      <c r="V45">
        <v>9.105022511255628</v>
      </c>
      <c r="W45">
        <v>19.875974323704725</v>
      </c>
      <c r="X45">
        <v>64.792306382079445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23.745240000000003</v>
      </c>
      <c r="AL45">
        <v>1.7338</v>
      </c>
      <c r="AM45">
        <v>0</v>
      </c>
      <c r="AN45">
        <v>0</v>
      </c>
      <c r="AO45">
        <v>0</v>
      </c>
      <c r="AP45">
        <v>1.6879021163503864</v>
      </c>
      <c r="AQ45">
        <v>0</v>
      </c>
      <c r="AR45">
        <v>2.9093999999999989</v>
      </c>
      <c r="AS45">
        <v>3.2493999999999996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720.9494648612208</v>
      </c>
      <c r="DN45">
        <v>26.845955424637566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163.00179635782217</v>
      </c>
      <c r="L46">
        <v>103.12208294602887</v>
      </c>
      <c r="M46">
        <v>63.767305524239006</v>
      </c>
      <c r="N46">
        <v>51.878732326337044</v>
      </c>
      <c r="O46">
        <v>73.288711419105923</v>
      </c>
      <c r="P46">
        <v>24.376261140070625</v>
      </c>
      <c r="Q46">
        <v>2.9979113185530921</v>
      </c>
      <c r="R46">
        <v>18.617624051871786</v>
      </c>
      <c r="S46">
        <v>0</v>
      </c>
      <c r="T46">
        <v>0</v>
      </c>
      <c r="U46">
        <v>62.109148461881411</v>
      </c>
      <c r="V46">
        <v>9.105022511255628</v>
      </c>
      <c r="W46">
        <v>19.875974323704725</v>
      </c>
      <c r="X46">
        <v>64.792306382079445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23.745240000000003</v>
      </c>
      <c r="AL46">
        <v>1.7338</v>
      </c>
      <c r="AM46">
        <v>0</v>
      </c>
      <c r="AN46">
        <v>0</v>
      </c>
      <c r="AO46">
        <v>0</v>
      </c>
      <c r="AP46">
        <v>1.6879021163503864</v>
      </c>
      <c r="AQ46">
        <v>0</v>
      </c>
      <c r="AR46">
        <v>2.9093999999999989</v>
      </c>
      <c r="AS46">
        <v>3.2493999999999996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678.38666014917703</v>
      </c>
      <c r="DN46">
        <v>25.26105273012314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139.00115673328736</v>
      </c>
      <c r="L47">
        <v>108.00746806979492</v>
      </c>
      <c r="M47">
        <v>63.767305524239006</v>
      </c>
      <c r="N47">
        <v>51.878732326337044</v>
      </c>
      <c r="O47">
        <v>73.288711419105923</v>
      </c>
      <c r="P47">
        <v>24.376261140070625</v>
      </c>
      <c r="Q47">
        <v>2.9979113185530921</v>
      </c>
      <c r="R47">
        <v>18.617624051871786</v>
      </c>
      <c r="S47">
        <v>0</v>
      </c>
      <c r="T47">
        <v>0</v>
      </c>
      <c r="U47">
        <v>62.109148461881411</v>
      </c>
      <c r="V47">
        <v>9.105022511255628</v>
      </c>
      <c r="W47">
        <v>19.875974323704725</v>
      </c>
      <c r="X47">
        <v>64.792306382079445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23.745240000000003</v>
      </c>
      <c r="AL47">
        <v>1.7338</v>
      </c>
      <c r="AM47">
        <v>0</v>
      </c>
      <c r="AN47">
        <v>0</v>
      </c>
      <c r="AO47">
        <v>0</v>
      </c>
      <c r="AP47">
        <v>1.6879021163503864</v>
      </c>
      <c r="AQ47">
        <v>0</v>
      </c>
      <c r="AR47">
        <v>2.9093999999999989</v>
      </c>
      <c r="AS47">
        <v>2.3632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652.12549377033952</v>
      </c>
      <c r="DN47">
        <v>24.283170608191838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161.00114245164534</v>
      </c>
      <c r="L48">
        <v>108.00746806979492</v>
      </c>
      <c r="M48">
        <v>63.767305524239006</v>
      </c>
      <c r="N48">
        <v>51.878732326337044</v>
      </c>
      <c r="O48">
        <v>73.288711419105923</v>
      </c>
      <c r="P48">
        <v>24.376261140070625</v>
      </c>
      <c r="Q48">
        <v>2.9979113185530921</v>
      </c>
      <c r="R48">
        <v>18.617624051871786</v>
      </c>
      <c r="S48">
        <v>0</v>
      </c>
      <c r="T48">
        <v>0</v>
      </c>
      <c r="U48">
        <v>62.109148461881411</v>
      </c>
      <c r="V48">
        <v>9.105022511255628</v>
      </c>
      <c r="W48">
        <v>19.875974323704725</v>
      </c>
      <c r="X48">
        <v>64.792306382079445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23.745240000000003</v>
      </c>
      <c r="AL48">
        <v>1.7338</v>
      </c>
      <c r="AM48">
        <v>0</v>
      </c>
      <c r="AN48">
        <v>0</v>
      </c>
      <c r="AO48">
        <v>0</v>
      </c>
      <c r="AP48">
        <v>1.6879021163503864</v>
      </c>
      <c r="AQ48">
        <v>0</v>
      </c>
      <c r="AR48">
        <v>2.9093999999999989</v>
      </c>
      <c r="AS48">
        <v>2.3632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673.33568000720936</v>
      </c>
      <c r="DN48">
        <v>25.072970089679941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139.99953255111842</v>
      </c>
      <c r="L49">
        <v>108.00746806979492</v>
      </c>
      <c r="M49">
        <v>63.767305524239006</v>
      </c>
      <c r="N49">
        <v>51.878732326337044</v>
      </c>
      <c r="O49">
        <v>73.288711419105923</v>
      </c>
      <c r="P49">
        <v>24.376261140070625</v>
      </c>
      <c r="Q49">
        <v>2.9979113185530921</v>
      </c>
      <c r="R49">
        <v>18.617624051871786</v>
      </c>
      <c r="S49">
        <v>0</v>
      </c>
      <c r="T49">
        <v>0</v>
      </c>
      <c r="U49">
        <v>62.109148461881411</v>
      </c>
      <c r="V49">
        <v>9.105022511255628</v>
      </c>
      <c r="W49">
        <v>19.875974323704725</v>
      </c>
      <c r="X49">
        <v>64.792306382079445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23.745240000000003</v>
      </c>
      <c r="AL49">
        <v>1.7338</v>
      </c>
      <c r="AM49">
        <v>0</v>
      </c>
      <c r="AN49">
        <v>0</v>
      </c>
      <c r="AO49">
        <v>0</v>
      </c>
      <c r="AP49">
        <v>1.6879021163503864</v>
      </c>
      <c r="AQ49">
        <v>0</v>
      </c>
      <c r="AR49">
        <v>2.9093999999999989</v>
      </c>
      <c r="AS49">
        <v>2.3632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653.08802789659728</v>
      </c>
      <c r="DN49">
        <v>24.319012299765106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139.99953255111842</v>
      </c>
      <c r="L50">
        <v>108.00746806979492</v>
      </c>
      <c r="M50">
        <v>63.767305524239006</v>
      </c>
      <c r="N50">
        <v>51.878732326337044</v>
      </c>
      <c r="O50">
        <v>73.288711419105923</v>
      </c>
      <c r="P50">
        <v>24.376261140070625</v>
      </c>
      <c r="Q50">
        <v>2.9979113185530921</v>
      </c>
      <c r="R50">
        <v>18.617624051871786</v>
      </c>
      <c r="S50">
        <v>0</v>
      </c>
      <c r="T50">
        <v>0</v>
      </c>
      <c r="U50">
        <v>62.109148461881411</v>
      </c>
      <c r="V50">
        <v>9.105022511255628</v>
      </c>
      <c r="W50">
        <v>19.875974323704725</v>
      </c>
      <c r="X50">
        <v>64.792306382079445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23.745240000000003</v>
      </c>
      <c r="AL50">
        <v>1.7338</v>
      </c>
      <c r="AM50">
        <v>0</v>
      </c>
      <c r="AN50">
        <v>0</v>
      </c>
      <c r="AO50">
        <v>0</v>
      </c>
      <c r="AP50">
        <v>1.6879021163503864</v>
      </c>
      <c r="AQ50">
        <v>0</v>
      </c>
      <c r="AR50">
        <v>2.9093999999999989</v>
      </c>
      <c r="AS50">
        <v>2.3632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653.08802789659728</v>
      </c>
      <c r="DN50">
        <v>24.319012299765106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140.00013453615372</v>
      </c>
      <c r="L51">
        <v>108.00746806979492</v>
      </c>
      <c r="M51">
        <v>63.767305524239006</v>
      </c>
      <c r="N51">
        <v>51.878732326337044</v>
      </c>
      <c r="O51">
        <v>73.288711419105923</v>
      </c>
      <c r="P51">
        <v>24.376261140070625</v>
      </c>
      <c r="Q51">
        <v>3.0001996299722475</v>
      </c>
      <c r="R51">
        <v>8.5141511144107529</v>
      </c>
      <c r="S51">
        <v>0</v>
      </c>
      <c r="T51">
        <v>0</v>
      </c>
      <c r="U51">
        <v>62.109148461881411</v>
      </c>
      <c r="V51">
        <v>4.574768145693886</v>
      </c>
      <c r="W51">
        <v>19.875974323704725</v>
      </c>
      <c r="X51">
        <v>64.792306382079445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23.745240000000003</v>
      </c>
      <c r="AL51">
        <v>1.7338</v>
      </c>
      <c r="AM51">
        <v>0</v>
      </c>
      <c r="AN51">
        <v>0</v>
      </c>
      <c r="AO51">
        <v>0</v>
      </c>
      <c r="AP51">
        <v>1.6879021163503864</v>
      </c>
      <c r="AQ51">
        <v>0</v>
      </c>
      <c r="AR51">
        <v>2.1820499999999994</v>
      </c>
      <c r="AS51">
        <v>4.1355999999999993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639.98997078370485</v>
      </c>
      <c r="DN51">
        <v>23.831282406089315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140.00013453615372</v>
      </c>
      <c r="L52">
        <v>108.00746806979492</v>
      </c>
      <c r="M52">
        <v>63.767305524239006</v>
      </c>
      <c r="N52">
        <v>51.878732326337044</v>
      </c>
      <c r="O52">
        <v>73.288711419105923</v>
      </c>
      <c r="P52">
        <v>24.376261140070625</v>
      </c>
      <c r="Q52">
        <v>3.0001996299722475</v>
      </c>
      <c r="R52">
        <v>4.0000546268656718</v>
      </c>
      <c r="S52">
        <v>0</v>
      </c>
      <c r="T52">
        <v>0</v>
      </c>
      <c r="U52">
        <v>62.109148461881411</v>
      </c>
      <c r="V52">
        <v>2.9976883687943263</v>
      </c>
      <c r="W52">
        <v>19.875974323704725</v>
      </c>
      <c r="X52">
        <v>64.792306382079445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23.745240000000003</v>
      </c>
      <c r="AL52">
        <v>1.7338</v>
      </c>
      <c r="AM52">
        <v>0</v>
      </c>
      <c r="AN52">
        <v>0</v>
      </c>
      <c r="AO52">
        <v>0</v>
      </c>
      <c r="AP52">
        <v>1.6879021163503864</v>
      </c>
      <c r="AQ52">
        <v>0</v>
      </c>
      <c r="AR52">
        <v>2.1820499999999994</v>
      </c>
      <c r="AS52">
        <v>10.870719999999999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640.61079720628038</v>
      </c>
      <c r="DN52">
        <v>23.854399719069253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140.00013453615372</v>
      </c>
      <c r="L53">
        <v>108.00746806979492</v>
      </c>
      <c r="M53">
        <v>63.767305524239006</v>
      </c>
      <c r="N53">
        <v>51.878732326337044</v>
      </c>
      <c r="O53">
        <v>73.288711419105923</v>
      </c>
      <c r="P53">
        <v>24.376261140070625</v>
      </c>
      <c r="Q53">
        <v>3.0001996299722475</v>
      </c>
      <c r="R53">
        <v>4.0040462537462531</v>
      </c>
      <c r="S53">
        <v>0</v>
      </c>
      <c r="T53">
        <v>0</v>
      </c>
      <c r="U53">
        <v>62.109148461881411</v>
      </c>
      <c r="V53">
        <v>2.9971149309912168</v>
      </c>
      <c r="W53">
        <v>19.875974323704725</v>
      </c>
      <c r="X53">
        <v>64.792306382079445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23.745240000000003</v>
      </c>
      <c r="AL53">
        <v>1.7338</v>
      </c>
      <c r="AM53">
        <v>0</v>
      </c>
      <c r="AN53">
        <v>0</v>
      </c>
      <c r="AO53">
        <v>0</v>
      </c>
      <c r="AP53">
        <v>1.6879021163503864</v>
      </c>
      <c r="AQ53">
        <v>0</v>
      </c>
      <c r="AR53">
        <v>2.1820499999999994</v>
      </c>
      <c r="AS53">
        <v>10.870719999999999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640.61409261604604</v>
      </c>
      <c r="DN53">
        <v>23.854522498381034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140.00013453615372</v>
      </c>
      <c r="L54">
        <v>108.00746806979492</v>
      </c>
      <c r="M54">
        <v>63.767305524239006</v>
      </c>
      <c r="N54">
        <v>51.878732326337044</v>
      </c>
      <c r="O54">
        <v>73.288711419105923</v>
      </c>
      <c r="P54">
        <v>24.376261140070625</v>
      </c>
      <c r="Q54">
        <v>3.0001996299722475</v>
      </c>
      <c r="R54">
        <v>4.0040462537462531</v>
      </c>
      <c r="S54">
        <v>0</v>
      </c>
      <c r="T54">
        <v>0</v>
      </c>
      <c r="U54">
        <v>62.109148461881411</v>
      </c>
      <c r="V54">
        <v>2.9971149309912168</v>
      </c>
      <c r="W54">
        <v>19.875974323704725</v>
      </c>
      <c r="X54">
        <v>64.792306382079445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23.745240000000003</v>
      </c>
      <c r="AL54">
        <v>1.7338</v>
      </c>
      <c r="AM54">
        <v>0</v>
      </c>
      <c r="AN54">
        <v>0</v>
      </c>
      <c r="AO54">
        <v>0</v>
      </c>
      <c r="AP54">
        <v>1.6879021163503864</v>
      </c>
      <c r="AQ54">
        <v>0</v>
      </c>
      <c r="AR54">
        <v>2.1820499999999994</v>
      </c>
      <c r="AS54">
        <v>10.870719999999999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640.61409261604604</v>
      </c>
      <c r="DN54">
        <v>23.854522498381034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140.00013453615372</v>
      </c>
      <c r="L55">
        <v>109.25082982032495</v>
      </c>
      <c r="M55">
        <v>63.767305524239006</v>
      </c>
      <c r="N55">
        <v>51.878732326337044</v>
      </c>
      <c r="O55">
        <v>73.288711419105923</v>
      </c>
      <c r="P55">
        <v>24.376261140070625</v>
      </c>
      <c r="Q55">
        <v>2.9987029831387813</v>
      </c>
      <c r="R55">
        <v>4.0040462537462531</v>
      </c>
      <c r="S55">
        <v>0</v>
      </c>
      <c r="T55">
        <v>0</v>
      </c>
      <c r="U55">
        <v>62.109148461881411</v>
      </c>
      <c r="V55">
        <v>2.9971149309912168</v>
      </c>
      <c r="W55">
        <v>20.61566479665268</v>
      </c>
      <c r="X55">
        <v>67.202390572819368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23.745240000000003</v>
      </c>
      <c r="AL55">
        <v>1.7338</v>
      </c>
      <c r="AM55">
        <v>0</v>
      </c>
      <c r="AN55">
        <v>0</v>
      </c>
      <c r="AO55">
        <v>0</v>
      </c>
      <c r="AP55">
        <v>1.1252680775669244</v>
      </c>
      <c r="AQ55">
        <v>0</v>
      </c>
      <c r="AR55">
        <v>2.1820499999999994</v>
      </c>
      <c r="AS55">
        <v>10.870719999999999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644.30566953205118</v>
      </c>
      <c r="DN55">
        <v>23.991951310976813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140.00013453615372</v>
      </c>
      <c r="L56">
        <v>109.25082982032495</v>
      </c>
      <c r="M56">
        <v>63.767305524239006</v>
      </c>
      <c r="N56">
        <v>51.878732326337044</v>
      </c>
      <c r="O56">
        <v>73.288711419105923</v>
      </c>
      <c r="P56">
        <v>24.376261140070625</v>
      </c>
      <c r="Q56">
        <v>2.9987029831387813</v>
      </c>
      <c r="R56">
        <v>4.0040462537462531</v>
      </c>
      <c r="S56">
        <v>0</v>
      </c>
      <c r="T56">
        <v>0</v>
      </c>
      <c r="U56">
        <v>62.109148461881411</v>
      </c>
      <c r="V56">
        <v>2.9971149309912168</v>
      </c>
      <c r="W56">
        <v>19.869723109843079</v>
      </c>
      <c r="X56">
        <v>64.792248885350318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23.745240000000003</v>
      </c>
      <c r="AL56">
        <v>1.7338</v>
      </c>
      <c r="AM56">
        <v>0</v>
      </c>
      <c r="AN56">
        <v>0</v>
      </c>
      <c r="AO56">
        <v>0</v>
      </c>
      <c r="AP56">
        <v>1.1252680775669244</v>
      </c>
      <c r="AQ56">
        <v>0</v>
      </c>
      <c r="AR56">
        <v>2.1820499999999994</v>
      </c>
      <c r="AS56">
        <v>10.870719999999999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641.26288982746178</v>
      </c>
      <c r="DN56">
        <v>23.878647641287547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139.99749629553929</v>
      </c>
      <c r="L57">
        <v>109.6237089351911</v>
      </c>
      <c r="M57">
        <v>63.767305524239006</v>
      </c>
      <c r="N57">
        <v>51.878732326337044</v>
      </c>
      <c r="O57">
        <v>73.288711419105923</v>
      </c>
      <c r="P57">
        <v>24.376261140070625</v>
      </c>
      <c r="Q57">
        <v>2.9987029831387813</v>
      </c>
      <c r="R57">
        <v>4.0040462537462531</v>
      </c>
      <c r="S57">
        <v>0</v>
      </c>
      <c r="T57">
        <v>0</v>
      </c>
      <c r="U57">
        <v>62.109148461881411</v>
      </c>
      <c r="V57">
        <v>2.9971149309912168</v>
      </c>
      <c r="W57">
        <v>4.9999358108108121</v>
      </c>
      <c r="X57">
        <v>29.996670758395169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23.745240000000003</v>
      </c>
      <c r="AL57">
        <v>1.7338</v>
      </c>
      <c r="AM57">
        <v>0</v>
      </c>
      <c r="AN57">
        <v>0</v>
      </c>
      <c r="AO57">
        <v>0</v>
      </c>
      <c r="AP57">
        <v>1.1252680775669244</v>
      </c>
      <c r="AQ57">
        <v>0</v>
      </c>
      <c r="AR57">
        <v>2.1820499999999994</v>
      </c>
      <c r="AS57">
        <v>10.870719999999999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593.73745997781316</v>
      </c>
      <c r="DN57">
        <v>22.108952939200531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139.99749629553929</v>
      </c>
      <c r="L58">
        <v>109.6237089351911</v>
      </c>
      <c r="M58">
        <v>63.767305524239006</v>
      </c>
      <c r="N58">
        <v>51.878732326337044</v>
      </c>
      <c r="O58">
        <v>73.288711419105923</v>
      </c>
      <c r="P58">
        <v>24.376261140070625</v>
      </c>
      <c r="Q58">
        <v>2.9987029831387813</v>
      </c>
      <c r="R58">
        <v>4.0040462537462531</v>
      </c>
      <c r="S58">
        <v>0</v>
      </c>
      <c r="T58">
        <v>0</v>
      </c>
      <c r="U58">
        <v>62.109148461881411</v>
      </c>
      <c r="V58">
        <v>2.9971149309912168</v>
      </c>
      <c r="W58">
        <v>5.0004536885245905</v>
      </c>
      <c r="X58">
        <v>29.996670758395169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23.745240000000003</v>
      </c>
      <c r="AL58">
        <v>1.7338</v>
      </c>
      <c r="AM58">
        <v>0</v>
      </c>
      <c r="AN58">
        <v>0</v>
      </c>
      <c r="AO58">
        <v>0</v>
      </c>
      <c r="AP58">
        <v>1.1252680775669244</v>
      </c>
      <c r="AQ58">
        <v>0</v>
      </c>
      <c r="AR58">
        <v>2.1820499999999994</v>
      </c>
      <c r="AS58">
        <v>4.1355999999999993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587.24462984156298</v>
      </c>
      <c r="DN58">
        <v>21.867180953164429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139.99810080350622</v>
      </c>
      <c r="L59">
        <v>109.6237089351911</v>
      </c>
      <c r="M59">
        <v>63.767305524239006</v>
      </c>
      <c r="N59">
        <v>51.878732326337044</v>
      </c>
      <c r="O59">
        <v>73.288711419105923</v>
      </c>
      <c r="P59">
        <v>24.376261140070625</v>
      </c>
      <c r="Q59">
        <v>2.9987029831387813</v>
      </c>
      <c r="R59">
        <v>4.0040462537462531</v>
      </c>
      <c r="S59">
        <v>0</v>
      </c>
      <c r="T59">
        <v>0</v>
      </c>
      <c r="U59">
        <v>62.109148461881411</v>
      </c>
      <c r="V59">
        <v>2.9971149309912168</v>
      </c>
      <c r="W59">
        <v>5.0004536885245905</v>
      </c>
      <c r="X59">
        <v>30.000325511898176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23.745240000000003</v>
      </c>
      <c r="AL59">
        <v>1.7338</v>
      </c>
      <c r="AM59">
        <v>0</v>
      </c>
      <c r="AN59">
        <v>0</v>
      </c>
      <c r="AO59">
        <v>0</v>
      </c>
      <c r="AP59">
        <v>1.1252680775669244</v>
      </c>
      <c r="AQ59">
        <v>0</v>
      </c>
      <c r="AR59">
        <v>17.456399999999995</v>
      </c>
      <c r="AS59">
        <v>2.9540000000000006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600.8355565278606</v>
      </c>
      <c r="DN59">
        <v>22.373263528336633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140.00013453615372</v>
      </c>
      <c r="L60">
        <v>109.6237089351911</v>
      </c>
      <c r="M60">
        <v>63.767305524239006</v>
      </c>
      <c r="N60">
        <v>51.878732326337044</v>
      </c>
      <c r="O60">
        <v>73.288711419105923</v>
      </c>
      <c r="P60">
        <v>24.376261140070625</v>
      </c>
      <c r="Q60">
        <v>2.9987029831387813</v>
      </c>
      <c r="R60">
        <v>4.0040462537462531</v>
      </c>
      <c r="S60">
        <v>0</v>
      </c>
      <c r="T60">
        <v>0</v>
      </c>
      <c r="U60">
        <v>62.109148461881411</v>
      </c>
      <c r="V60">
        <v>2.9971149309912168</v>
      </c>
      <c r="W60">
        <v>5.0004536885245905</v>
      </c>
      <c r="X60">
        <v>30.000325511898176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23.745240000000003</v>
      </c>
      <c r="AL60">
        <v>1.7338</v>
      </c>
      <c r="AM60">
        <v>0</v>
      </c>
      <c r="AN60">
        <v>0</v>
      </c>
      <c r="AO60">
        <v>0</v>
      </c>
      <c r="AP60">
        <v>1.1252680775669244</v>
      </c>
      <c r="AQ60">
        <v>0</v>
      </c>
      <c r="AR60">
        <v>17.456399999999995</v>
      </c>
      <c r="AS60">
        <v>2.9540000000000006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600.83751706912301</v>
      </c>
      <c r="DN60">
        <v>22.373336719721646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140.00013453615372</v>
      </c>
      <c r="L61">
        <v>109.32423679867988</v>
      </c>
      <c r="M61">
        <v>63.767305524239006</v>
      </c>
      <c r="N61">
        <v>51.878732326337044</v>
      </c>
      <c r="O61">
        <v>73.288711419105923</v>
      </c>
      <c r="P61">
        <v>24.376261140070625</v>
      </c>
      <c r="Q61">
        <v>2.9987029831387813</v>
      </c>
      <c r="R61">
        <v>4.0040462537462531</v>
      </c>
      <c r="S61">
        <v>0</v>
      </c>
      <c r="T61">
        <v>0</v>
      </c>
      <c r="U61">
        <v>62.109148461881411</v>
      </c>
      <c r="V61">
        <v>2.9971149309912168</v>
      </c>
      <c r="W61">
        <v>5.0004536885245905</v>
      </c>
      <c r="X61">
        <v>56.610941773657913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23.745240000000003</v>
      </c>
      <c r="AL61">
        <v>9.5358999999999998</v>
      </c>
      <c r="AM61">
        <v>0</v>
      </c>
      <c r="AN61">
        <v>0</v>
      </c>
      <c r="AO61">
        <v>0</v>
      </c>
      <c r="AP61">
        <v>1.1252680775669244</v>
      </c>
      <c r="AQ61">
        <v>0</v>
      </c>
      <c r="AR61">
        <v>2.1820499999999994</v>
      </c>
      <c r="AS61">
        <v>2.3632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618.43050476562735</v>
      </c>
      <c r="DN61">
        <v>23.028443148466007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140.00013453615372</v>
      </c>
      <c r="L62">
        <v>108.95128551023649</v>
      </c>
      <c r="M62">
        <v>63.767305524239006</v>
      </c>
      <c r="N62">
        <v>51.878732326337044</v>
      </c>
      <c r="O62">
        <v>73.288711419105923</v>
      </c>
      <c r="P62">
        <v>24.376261140070625</v>
      </c>
      <c r="Q62">
        <v>2.9987029831387813</v>
      </c>
      <c r="R62">
        <v>4.0000546268656718</v>
      </c>
      <c r="S62">
        <v>0</v>
      </c>
      <c r="T62">
        <v>0</v>
      </c>
      <c r="U62">
        <v>62.109148461881411</v>
      </c>
      <c r="V62">
        <v>2.9976883687943263</v>
      </c>
      <c r="W62">
        <v>19.875974323704725</v>
      </c>
      <c r="X62">
        <v>64.792306382079445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23.745240000000003</v>
      </c>
      <c r="AL62">
        <v>52.880900000000004</v>
      </c>
      <c r="AM62">
        <v>0</v>
      </c>
      <c r="AN62">
        <v>0</v>
      </c>
      <c r="AO62">
        <v>0</v>
      </c>
      <c r="AP62">
        <v>1.1252680775669244</v>
      </c>
      <c r="AQ62">
        <v>0</v>
      </c>
      <c r="AR62">
        <v>2.1820499999999994</v>
      </c>
      <c r="AS62">
        <v>2.3632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682.08570487745601</v>
      </c>
      <c r="DN62">
        <v>25.398758802718188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140.00013453615372</v>
      </c>
      <c r="L63">
        <v>108.39124592475785</v>
      </c>
      <c r="M63">
        <v>63.767305524239006</v>
      </c>
      <c r="N63">
        <v>51.878732326337044</v>
      </c>
      <c r="O63">
        <v>73.288711419105923</v>
      </c>
      <c r="P63">
        <v>24.376261140070625</v>
      </c>
      <c r="Q63">
        <v>2.9987029831387813</v>
      </c>
      <c r="R63">
        <v>4.0000546268656718</v>
      </c>
      <c r="S63">
        <v>0</v>
      </c>
      <c r="T63">
        <v>0</v>
      </c>
      <c r="U63">
        <v>62.109148461881411</v>
      </c>
      <c r="V63">
        <v>2.9976883687943263</v>
      </c>
      <c r="W63">
        <v>19.875974323704725</v>
      </c>
      <c r="X63">
        <v>64.792306382079445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23.745240000000003</v>
      </c>
      <c r="AL63">
        <v>52.880900000000004</v>
      </c>
      <c r="AM63">
        <v>0</v>
      </c>
      <c r="AN63">
        <v>0</v>
      </c>
      <c r="AO63">
        <v>0</v>
      </c>
      <c r="AP63">
        <v>1.1252680775669244</v>
      </c>
      <c r="AQ63">
        <v>0</v>
      </c>
      <c r="AR63">
        <v>2.1820499999999994</v>
      </c>
      <c r="AS63">
        <v>2.3632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681.54577072541667</v>
      </c>
      <c r="DN63">
        <v>25.378653369278904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140.00013453615372</v>
      </c>
      <c r="L64">
        <v>108.39124592475785</v>
      </c>
      <c r="M64">
        <v>63.767305524239006</v>
      </c>
      <c r="N64">
        <v>51.878732326337044</v>
      </c>
      <c r="O64">
        <v>73.288711419105923</v>
      </c>
      <c r="P64">
        <v>24.376261140070625</v>
      </c>
      <c r="Q64">
        <v>2.9987029831387813</v>
      </c>
      <c r="R64">
        <v>4.0000546268656718</v>
      </c>
      <c r="S64">
        <v>0</v>
      </c>
      <c r="T64">
        <v>0</v>
      </c>
      <c r="U64">
        <v>62.109148461881411</v>
      </c>
      <c r="V64">
        <v>9.105022511255628</v>
      </c>
      <c r="W64">
        <v>19.875974323704725</v>
      </c>
      <c r="X64">
        <v>64.792306382079445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23.745240000000003</v>
      </c>
      <c r="AL64">
        <v>52.880900000000004</v>
      </c>
      <c r="AM64">
        <v>0</v>
      </c>
      <c r="AN64">
        <v>0</v>
      </c>
      <c r="AO64">
        <v>0</v>
      </c>
      <c r="AP64">
        <v>1.1252680775669244</v>
      </c>
      <c r="AQ64">
        <v>0</v>
      </c>
      <c r="AR64">
        <v>2.1820499999999994</v>
      </c>
      <c r="AS64">
        <v>2.3632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687.43385160085859</v>
      </c>
      <c r="DN64">
        <v>25.59790663629823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139.99953255111842</v>
      </c>
      <c r="L65">
        <v>108.39124592475785</v>
      </c>
      <c r="M65">
        <v>63.767305524239006</v>
      </c>
      <c r="N65">
        <v>51.878732326337044</v>
      </c>
      <c r="O65">
        <v>73.288711419105923</v>
      </c>
      <c r="P65">
        <v>24.376261140070625</v>
      </c>
      <c r="Q65">
        <v>2.9987029831387813</v>
      </c>
      <c r="R65">
        <v>18.617624051871786</v>
      </c>
      <c r="S65">
        <v>0</v>
      </c>
      <c r="T65">
        <v>0</v>
      </c>
      <c r="U65">
        <v>62.109148461881411</v>
      </c>
      <c r="V65">
        <v>9.105022511255628</v>
      </c>
      <c r="W65">
        <v>19.875974323704725</v>
      </c>
      <c r="X65">
        <v>64.792306382079445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23.745240000000003</v>
      </c>
      <c r="AL65">
        <v>52.880900000000004</v>
      </c>
      <c r="AM65">
        <v>0</v>
      </c>
      <c r="AN65">
        <v>0</v>
      </c>
      <c r="AO65">
        <v>0</v>
      </c>
      <c r="AP65">
        <v>1.1252680775669244</v>
      </c>
      <c r="AQ65">
        <v>0</v>
      </c>
      <c r="AR65">
        <v>1.4546999999999994</v>
      </c>
      <c r="AS65">
        <v>2.3632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700.82483168127158</v>
      </c>
      <c r="DN65">
        <v>26.096543995856209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166.99952706017007</v>
      </c>
      <c r="L66">
        <v>108.39124592475785</v>
      </c>
      <c r="M66">
        <v>63.767305524239006</v>
      </c>
      <c r="N66">
        <v>51.878732326337044</v>
      </c>
      <c r="O66">
        <v>73.288711419105923</v>
      </c>
      <c r="P66">
        <v>24.376261140070625</v>
      </c>
      <c r="Q66">
        <v>2.9987029831387813</v>
      </c>
      <c r="R66">
        <v>18.617624051871786</v>
      </c>
      <c r="S66">
        <v>0</v>
      </c>
      <c r="T66">
        <v>0</v>
      </c>
      <c r="U66">
        <v>62.109148461881411</v>
      </c>
      <c r="V66">
        <v>9.105022511255628</v>
      </c>
      <c r="W66">
        <v>19.875974323704725</v>
      </c>
      <c r="X66">
        <v>64.792306382079445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0</v>
      </c>
      <c r="AI66">
        <v>0</v>
      </c>
      <c r="AJ66">
        <v>0</v>
      </c>
      <c r="AK66">
        <v>23.745240000000003</v>
      </c>
      <c r="AL66">
        <v>9.5358999999999998</v>
      </c>
      <c r="AM66">
        <v>0</v>
      </c>
      <c r="AN66">
        <v>0</v>
      </c>
      <c r="AO66">
        <v>0</v>
      </c>
      <c r="AP66">
        <v>1.1252680775669244</v>
      </c>
      <c r="AQ66">
        <v>0</v>
      </c>
      <c r="AR66">
        <v>1.4546999999999994</v>
      </c>
      <c r="AS66">
        <v>2.3632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685.06661189436863</v>
      </c>
      <c r="DN66">
        <v>25.509758291810641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218.74915872216548</v>
      </c>
      <c r="L67">
        <v>108.09044724615262</v>
      </c>
      <c r="M67">
        <v>63.767305524239006</v>
      </c>
      <c r="N67">
        <v>51.878732326337044</v>
      </c>
      <c r="O67">
        <v>73.288711419105923</v>
      </c>
      <c r="P67">
        <v>24.376261140070625</v>
      </c>
      <c r="Q67">
        <v>2.9987029831387813</v>
      </c>
      <c r="R67">
        <v>18.617624051871786</v>
      </c>
      <c r="S67">
        <v>0</v>
      </c>
      <c r="T67">
        <v>0</v>
      </c>
      <c r="U67">
        <v>62.109148461881411</v>
      </c>
      <c r="V67">
        <v>9.105022511255628</v>
      </c>
      <c r="W67">
        <v>19.875974323704725</v>
      </c>
      <c r="X67">
        <v>64.792306382079445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6.1515000000000013</v>
      </c>
      <c r="AG67">
        <v>0</v>
      </c>
      <c r="AH67">
        <v>0</v>
      </c>
      <c r="AI67">
        <v>0</v>
      </c>
      <c r="AJ67">
        <v>0</v>
      </c>
      <c r="AK67">
        <v>23.745240000000003</v>
      </c>
      <c r="AL67">
        <v>1.7338</v>
      </c>
      <c r="AM67">
        <v>0</v>
      </c>
      <c r="AN67">
        <v>0</v>
      </c>
      <c r="AO67">
        <v>0</v>
      </c>
      <c r="AP67">
        <v>1.1252680775669244</v>
      </c>
      <c r="AQ67">
        <v>0</v>
      </c>
      <c r="AR67">
        <v>1.4546999999999994</v>
      </c>
      <c r="AS67">
        <v>2.3632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734.12419147164451</v>
      </c>
      <c r="DN67">
        <v>27.336505697924689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254.80348193082079</v>
      </c>
      <c r="L68">
        <v>106.97959523652439</v>
      </c>
      <c r="M68">
        <v>63.767305524239006</v>
      </c>
      <c r="N68">
        <v>51.878732326337044</v>
      </c>
      <c r="O68">
        <v>73.288711419105923</v>
      </c>
      <c r="P68">
        <v>24.376261140070625</v>
      </c>
      <c r="Q68">
        <v>2.9987029831387813</v>
      </c>
      <c r="R68">
        <v>18.617624051871786</v>
      </c>
      <c r="S68">
        <v>0</v>
      </c>
      <c r="T68">
        <v>0</v>
      </c>
      <c r="U68">
        <v>62.109148461881411</v>
      </c>
      <c r="V68">
        <v>9.105022511255628</v>
      </c>
      <c r="W68">
        <v>19.875974323704725</v>
      </c>
      <c r="X68">
        <v>64.792306382079445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6.1515000000000013</v>
      </c>
      <c r="AG68">
        <v>0</v>
      </c>
      <c r="AH68">
        <v>0</v>
      </c>
      <c r="AI68">
        <v>0</v>
      </c>
      <c r="AJ68">
        <v>0</v>
      </c>
      <c r="AK68">
        <v>23.745240000000003</v>
      </c>
      <c r="AL68">
        <v>1.7338</v>
      </c>
      <c r="AM68">
        <v>0</v>
      </c>
      <c r="AN68">
        <v>0</v>
      </c>
      <c r="AO68">
        <v>0</v>
      </c>
      <c r="AP68">
        <v>1.1252680775669244</v>
      </c>
      <c r="AQ68">
        <v>0</v>
      </c>
      <c r="AR68">
        <v>1.4546999999999994</v>
      </c>
      <c r="AS68">
        <v>2.3632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767.81319148739158</v>
      </c>
      <c r="DN68">
        <v>28.590976881204721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254.80348193082079</v>
      </c>
      <c r="L69">
        <v>101.7425579680142</v>
      </c>
      <c r="M69">
        <v>63.767305524239006</v>
      </c>
      <c r="N69">
        <v>51.878732326337044</v>
      </c>
      <c r="O69">
        <v>73.288711419105923</v>
      </c>
      <c r="P69">
        <v>24.376261140070625</v>
      </c>
      <c r="Q69">
        <v>3.8280752360455779</v>
      </c>
      <c r="R69">
        <v>18.617624051871786</v>
      </c>
      <c r="S69">
        <v>0</v>
      </c>
      <c r="T69">
        <v>0</v>
      </c>
      <c r="U69">
        <v>62.109148461881411</v>
      </c>
      <c r="V69">
        <v>9.105022511255628</v>
      </c>
      <c r="W69">
        <v>19.875974323704725</v>
      </c>
      <c r="X69">
        <v>64.792306382079445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6.1515000000000013</v>
      </c>
      <c r="AG69">
        <v>0</v>
      </c>
      <c r="AH69">
        <v>1.24776</v>
      </c>
      <c r="AI69">
        <v>0</v>
      </c>
      <c r="AJ69">
        <v>0</v>
      </c>
      <c r="AK69">
        <v>23.745240000000003</v>
      </c>
      <c r="AL69">
        <v>1.7338</v>
      </c>
      <c r="AM69">
        <v>0</v>
      </c>
      <c r="AN69">
        <v>0</v>
      </c>
      <c r="AO69">
        <v>0</v>
      </c>
      <c r="AP69">
        <v>5.2364349989576828</v>
      </c>
      <c r="AQ69">
        <v>0</v>
      </c>
      <c r="AR69">
        <v>1.4546999999999994</v>
      </c>
      <c r="AS69">
        <v>2.3632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768.73004191044254</v>
      </c>
      <c r="DN69">
        <v>28.625388363941127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254.80348193082079</v>
      </c>
      <c r="L70">
        <v>159.93081636892396</v>
      </c>
      <c r="M70">
        <v>63.767305524239006</v>
      </c>
      <c r="N70">
        <v>51.878732326337044</v>
      </c>
      <c r="O70">
        <v>73.288711419105923</v>
      </c>
      <c r="P70">
        <v>24.376261140070625</v>
      </c>
      <c r="Q70">
        <v>4.8951891506067087</v>
      </c>
      <c r="R70">
        <v>18.617624051871786</v>
      </c>
      <c r="S70">
        <v>0</v>
      </c>
      <c r="T70">
        <v>0</v>
      </c>
      <c r="U70">
        <v>62.109148461881411</v>
      </c>
      <c r="V70">
        <v>9.105022511255628</v>
      </c>
      <c r="W70">
        <v>19.875974323704725</v>
      </c>
      <c r="X70">
        <v>64.792306382079445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6.1515000000000013</v>
      </c>
      <c r="AG70">
        <v>0</v>
      </c>
      <c r="AH70">
        <v>8.3184000000000005</v>
      </c>
      <c r="AI70">
        <v>0</v>
      </c>
      <c r="AJ70">
        <v>0</v>
      </c>
      <c r="AK70">
        <v>23.745240000000003</v>
      </c>
      <c r="AL70">
        <v>1.7338</v>
      </c>
      <c r="AM70">
        <v>0</v>
      </c>
      <c r="AN70">
        <v>0</v>
      </c>
      <c r="AO70">
        <v>0</v>
      </c>
      <c r="AP70">
        <v>5.2364349989576828</v>
      </c>
      <c r="AQ70">
        <v>0</v>
      </c>
      <c r="AR70">
        <v>1.4546999999999994</v>
      </c>
      <c r="AS70">
        <v>2.3632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832.67497142692935</v>
      </c>
      <c r="DN70">
        <v>31.006471162925216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254.80348193082079</v>
      </c>
      <c r="L71">
        <v>205.93151541209156</v>
      </c>
      <c r="M71">
        <v>63.767305524239006</v>
      </c>
      <c r="N71">
        <v>51.878732326337044</v>
      </c>
      <c r="O71">
        <v>73.288711419105923</v>
      </c>
      <c r="P71">
        <v>24.376261140070625</v>
      </c>
      <c r="Q71">
        <v>7.2685403882279278</v>
      </c>
      <c r="R71">
        <v>18.617624051871786</v>
      </c>
      <c r="S71">
        <v>0</v>
      </c>
      <c r="T71">
        <v>0</v>
      </c>
      <c r="U71">
        <v>62.109148461881411</v>
      </c>
      <c r="V71">
        <v>9.105022511255628</v>
      </c>
      <c r="W71">
        <v>19.875974323704725</v>
      </c>
      <c r="X71">
        <v>64.792306382079445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6.1515000000000013</v>
      </c>
      <c r="AG71">
        <v>0</v>
      </c>
      <c r="AH71">
        <v>16.636800000000001</v>
      </c>
      <c r="AI71">
        <v>0</v>
      </c>
      <c r="AJ71">
        <v>0</v>
      </c>
      <c r="AK71">
        <v>23.745240000000003</v>
      </c>
      <c r="AL71">
        <v>1.7338</v>
      </c>
      <c r="AM71">
        <v>0</v>
      </c>
      <c r="AN71">
        <v>0</v>
      </c>
      <c r="AO71">
        <v>0</v>
      </c>
      <c r="AP71">
        <v>5.2364349989576828</v>
      </c>
      <c r="AQ71">
        <v>10.786489999999999</v>
      </c>
      <c r="AR71">
        <v>2.1820499999999994</v>
      </c>
      <c r="AS71">
        <v>2.3632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898.43265600643417</v>
      </c>
      <c r="DN71">
        <v>33.455076864209175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254.80348193082079</v>
      </c>
      <c r="L72">
        <v>205.93151541209156</v>
      </c>
      <c r="M72">
        <v>63.767305524239006</v>
      </c>
      <c r="N72">
        <v>51.878732326337044</v>
      </c>
      <c r="O72">
        <v>73.288711419105923</v>
      </c>
      <c r="P72">
        <v>24.376261140070625</v>
      </c>
      <c r="Q72">
        <v>7.2685403882279278</v>
      </c>
      <c r="R72">
        <v>18.617624051871786</v>
      </c>
      <c r="S72">
        <v>0</v>
      </c>
      <c r="T72">
        <v>0</v>
      </c>
      <c r="U72">
        <v>62.109148461881411</v>
      </c>
      <c r="V72">
        <v>9.105022511255628</v>
      </c>
      <c r="W72">
        <v>19.875974323704725</v>
      </c>
      <c r="X72">
        <v>64.792306382079445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4.0033800000000008</v>
      </c>
      <c r="AE72">
        <v>7.2375940000000005</v>
      </c>
      <c r="AF72">
        <v>6.1515000000000013</v>
      </c>
      <c r="AG72">
        <v>0</v>
      </c>
      <c r="AH72">
        <v>24.955199999999994</v>
      </c>
      <c r="AI72">
        <v>0</v>
      </c>
      <c r="AJ72">
        <v>0</v>
      </c>
      <c r="AK72">
        <v>23.745240000000003</v>
      </c>
      <c r="AL72">
        <v>1.7338</v>
      </c>
      <c r="AM72">
        <v>0</v>
      </c>
      <c r="AN72">
        <v>0</v>
      </c>
      <c r="AO72">
        <v>0</v>
      </c>
      <c r="AP72">
        <v>5.2364349989576828</v>
      </c>
      <c r="AQ72">
        <v>10.786489999999999</v>
      </c>
      <c r="AR72">
        <v>2.1820499999999994</v>
      </c>
      <c r="AS72">
        <v>2.3632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910.31208406490509</v>
      </c>
      <c r="DN72">
        <v>33.897428805738315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254.80348193082079</v>
      </c>
      <c r="L73">
        <v>209.92635641659882</v>
      </c>
      <c r="M73">
        <v>63.767305524239006</v>
      </c>
      <c r="N73">
        <v>51.878732326337044</v>
      </c>
      <c r="O73">
        <v>73.288711419105923</v>
      </c>
      <c r="P73">
        <v>24.376261140070625</v>
      </c>
      <c r="Q73">
        <v>7.2685403882279278</v>
      </c>
      <c r="R73">
        <v>18.617624051871786</v>
      </c>
      <c r="S73">
        <v>0</v>
      </c>
      <c r="T73">
        <v>0</v>
      </c>
      <c r="U73">
        <v>62.109148461881411</v>
      </c>
      <c r="V73">
        <v>9.105022511255628</v>
      </c>
      <c r="W73">
        <v>19.875974323704725</v>
      </c>
      <c r="X73">
        <v>64.792306382079445</v>
      </c>
      <c r="Y73">
        <v>0</v>
      </c>
      <c r="Z73">
        <v>0</v>
      </c>
      <c r="AA73">
        <v>3.0883723950397335</v>
      </c>
      <c r="AB73">
        <v>5.7837519999999989</v>
      </c>
      <c r="AC73">
        <v>0</v>
      </c>
      <c r="AD73">
        <v>4.6416000000000013</v>
      </c>
      <c r="AE73">
        <v>14.475188000000001</v>
      </c>
      <c r="AF73">
        <v>6.1515000000000013</v>
      </c>
      <c r="AG73">
        <v>0</v>
      </c>
      <c r="AH73">
        <v>32.025839999999995</v>
      </c>
      <c r="AI73">
        <v>1.6772999999999998</v>
      </c>
      <c r="AJ73">
        <v>0</v>
      </c>
      <c r="AK73">
        <v>23.745240000000003</v>
      </c>
      <c r="AL73">
        <v>1.7338</v>
      </c>
      <c r="AM73">
        <v>0</v>
      </c>
      <c r="AN73">
        <v>0</v>
      </c>
      <c r="AO73">
        <v>0</v>
      </c>
      <c r="AP73">
        <v>5.2364349989576828</v>
      </c>
      <c r="AQ73">
        <v>21.572979999999998</v>
      </c>
      <c r="AR73">
        <v>2.1820499999999994</v>
      </c>
      <c r="AS73">
        <v>2.3632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949.14327204839083</v>
      </c>
      <c r="DN73">
        <v>35.343450221799671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254.80348193082079</v>
      </c>
      <c r="L74">
        <v>209.92635641659882</v>
      </c>
      <c r="M74">
        <v>63.767305524239006</v>
      </c>
      <c r="N74">
        <v>51.878732326337044</v>
      </c>
      <c r="O74">
        <v>73.288711419105923</v>
      </c>
      <c r="P74">
        <v>24.376261140070625</v>
      </c>
      <c r="Q74">
        <v>7.2685403882279278</v>
      </c>
      <c r="R74">
        <v>18.617624051871786</v>
      </c>
      <c r="S74">
        <v>0</v>
      </c>
      <c r="T74">
        <v>0</v>
      </c>
      <c r="U74">
        <v>62.109148461881411</v>
      </c>
      <c r="V74">
        <v>9.105022511255628</v>
      </c>
      <c r="W74">
        <v>19.875974323704725</v>
      </c>
      <c r="X74">
        <v>64.792306382079445</v>
      </c>
      <c r="Y74">
        <v>0</v>
      </c>
      <c r="Z74">
        <v>0</v>
      </c>
      <c r="AA74">
        <v>6.176744790079467</v>
      </c>
      <c r="AB74">
        <v>5.7837519999999989</v>
      </c>
      <c r="AC74">
        <v>0</v>
      </c>
      <c r="AD74">
        <v>8.0067600000000017</v>
      </c>
      <c r="AE74">
        <v>14.475188000000001</v>
      </c>
      <c r="AF74">
        <v>6.1515000000000013</v>
      </c>
      <c r="AG74">
        <v>0</v>
      </c>
      <c r="AH74">
        <v>41.591999999999999</v>
      </c>
      <c r="AI74">
        <v>7.1810803999999999</v>
      </c>
      <c r="AJ74">
        <v>0</v>
      </c>
      <c r="AK74">
        <v>23.745240000000003</v>
      </c>
      <c r="AL74">
        <v>1.7338</v>
      </c>
      <c r="AM74">
        <v>1.9903599999999997</v>
      </c>
      <c r="AN74">
        <v>0</v>
      </c>
      <c r="AO74">
        <v>0</v>
      </c>
      <c r="AP74">
        <v>1.1252680775669244</v>
      </c>
      <c r="AQ74">
        <v>32.359470000000002</v>
      </c>
      <c r="AR74">
        <v>2.1820499999999994</v>
      </c>
      <c r="AS74">
        <v>2.3632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978.24880708036051</v>
      </c>
      <c r="DN74">
        <v>36.427071063479033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254.80348193082079</v>
      </c>
      <c r="L75">
        <v>209.92635641659882</v>
      </c>
      <c r="M75">
        <v>63.767305524239006</v>
      </c>
      <c r="N75">
        <v>51.878732326337044</v>
      </c>
      <c r="O75">
        <v>73.288711419105923</v>
      </c>
      <c r="P75">
        <v>24.376261140070625</v>
      </c>
      <c r="Q75">
        <v>7.2685403882279278</v>
      </c>
      <c r="R75">
        <v>18.617624051871786</v>
      </c>
      <c r="S75">
        <v>0</v>
      </c>
      <c r="T75">
        <v>0</v>
      </c>
      <c r="U75">
        <v>62.109148461881411</v>
      </c>
      <c r="V75">
        <v>9.105022511255628</v>
      </c>
      <c r="W75">
        <v>19.875974323704725</v>
      </c>
      <c r="X75">
        <v>64.792306382079445</v>
      </c>
      <c r="Y75">
        <v>0</v>
      </c>
      <c r="Z75">
        <v>0.96619999999999973</v>
      </c>
      <c r="AA75">
        <v>9.2651171851192036</v>
      </c>
      <c r="AB75">
        <v>11.567503999999998</v>
      </c>
      <c r="AC75">
        <v>0</v>
      </c>
      <c r="AD75">
        <v>15.0852</v>
      </c>
      <c r="AE75">
        <v>14.475188000000001</v>
      </c>
      <c r="AF75">
        <v>12.303000000000003</v>
      </c>
      <c r="AG75">
        <v>0</v>
      </c>
      <c r="AH75">
        <v>49.910399999999989</v>
      </c>
      <c r="AI75">
        <v>14.3621608</v>
      </c>
      <c r="AJ75">
        <v>0</v>
      </c>
      <c r="AK75">
        <v>23.745240000000003</v>
      </c>
      <c r="AL75">
        <v>1.7338</v>
      </c>
      <c r="AM75">
        <v>1.9903599999999997</v>
      </c>
      <c r="AN75">
        <v>0</v>
      </c>
      <c r="AO75">
        <v>0</v>
      </c>
      <c r="AP75">
        <v>1.1252680775669244</v>
      </c>
      <c r="AQ75">
        <v>32.359470000000002</v>
      </c>
      <c r="AR75">
        <v>17.456399999999995</v>
      </c>
      <c r="AS75">
        <v>2.3632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1030.1579008998433</v>
      </c>
      <c r="DN75">
        <v>38.360072039035629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254.80348193082079</v>
      </c>
      <c r="L76">
        <v>209.92635641659882</v>
      </c>
      <c r="M76">
        <v>63.767305524239006</v>
      </c>
      <c r="N76">
        <v>51.878732326337044</v>
      </c>
      <c r="O76">
        <v>73.288711419105923</v>
      </c>
      <c r="P76">
        <v>24.376261140070625</v>
      </c>
      <c r="Q76">
        <v>7.2685403882279278</v>
      </c>
      <c r="R76">
        <v>18.617624051871786</v>
      </c>
      <c r="S76">
        <v>0</v>
      </c>
      <c r="T76">
        <v>0</v>
      </c>
      <c r="U76">
        <v>62.109148461881411</v>
      </c>
      <c r="V76">
        <v>9.105022511255628</v>
      </c>
      <c r="W76">
        <v>19.875974323704725</v>
      </c>
      <c r="X76">
        <v>64.792306382079445</v>
      </c>
      <c r="Y76">
        <v>0</v>
      </c>
      <c r="Z76">
        <v>5.727633599999999</v>
      </c>
      <c r="AA76">
        <v>17.35040671370637</v>
      </c>
      <c r="AB76">
        <v>17.351255999999996</v>
      </c>
      <c r="AC76">
        <v>4.25068</v>
      </c>
      <c r="AD76">
        <v>16.050652800000005</v>
      </c>
      <c r="AE76">
        <v>21.712782000000001</v>
      </c>
      <c r="AF76">
        <v>13.670000000000002</v>
      </c>
      <c r="AG76">
        <v>0</v>
      </c>
      <c r="AH76">
        <v>61.639344000000008</v>
      </c>
      <c r="AI76">
        <v>14.3621608</v>
      </c>
      <c r="AJ76">
        <v>0</v>
      </c>
      <c r="AK76">
        <v>23.745240000000003</v>
      </c>
      <c r="AL76">
        <v>1.7338</v>
      </c>
      <c r="AM76">
        <v>4.6270015999999998</v>
      </c>
      <c r="AN76">
        <v>0</v>
      </c>
      <c r="AO76">
        <v>0</v>
      </c>
      <c r="AP76">
        <v>1.1252680775669244</v>
      </c>
      <c r="AQ76">
        <v>32.359470000000002</v>
      </c>
      <c r="AR76">
        <v>17.456399999999995</v>
      </c>
      <c r="AS76">
        <v>2.3632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1075.2937834276051</v>
      </c>
      <c r="DN76">
        <v>40.040977039861204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254.80348193082079</v>
      </c>
      <c r="L77">
        <v>149.93150732073585</v>
      </c>
      <c r="M77">
        <v>63.767305524239006</v>
      </c>
      <c r="N77">
        <v>51.878732326337044</v>
      </c>
      <c r="O77">
        <v>73.288711419105923</v>
      </c>
      <c r="P77">
        <v>24.376261140070625</v>
      </c>
      <c r="Q77">
        <v>2.9965275949367087</v>
      </c>
      <c r="R77">
        <v>18.617624051871786</v>
      </c>
      <c r="S77">
        <v>0</v>
      </c>
      <c r="T77">
        <v>0</v>
      </c>
      <c r="U77">
        <v>62.109148461881411</v>
      </c>
      <c r="V77">
        <v>9.105022511255628</v>
      </c>
      <c r="W77">
        <v>19.875974323704725</v>
      </c>
      <c r="X77">
        <v>64.792306382079445</v>
      </c>
      <c r="Y77">
        <v>0</v>
      </c>
      <c r="Z77">
        <v>5.727633599999999</v>
      </c>
      <c r="AA77">
        <v>17.35040671370637</v>
      </c>
      <c r="AB77">
        <v>17.351255999999996</v>
      </c>
      <c r="AC77">
        <v>4.25068</v>
      </c>
      <c r="AD77">
        <v>16.050652800000005</v>
      </c>
      <c r="AE77">
        <v>21.712782000000001</v>
      </c>
      <c r="AF77">
        <v>13.670000000000002</v>
      </c>
      <c r="AG77">
        <v>0</v>
      </c>
      <c r="AH77">
        <v>61.639344000000008</v>
      </c>
      <c r="AI77">
        <v>14.3621608</v>
      </c>
      <c r="AJ77">
        <v>0</v>
      </c>
      <c r="AK77">
        <v>23.745240000000003</v>
      </c>
      <c r="AL77">
        <v>1.7338</v>
      </c>
      <c r="AM77">
        <v>4.6270015999999998</v>
      </c>
      <c r="AN77">
        <v>0</v>
      </c>
      <c r="AO77">
        <v>0</v>
      </c>
      <c r="AP77">
        <v>1.1252680775669244</v>
      </c>
      <c r="AQ77">
        <v>32.359470000000002</v>
      </c>
      <c r="AR77">
        <v>2.9093999999999989</v>
      </c>
      <c r="AS77">
        <v>2.3632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999.30933920599432</v>
      </c>
      <c r="DN77">
        <v>37.211559372317623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254.80348193082079</v>
      </c>
      <c r="L78">
        <v>149.93150732073585</v>
      </c>
      <c r="M78">
        <v>63.767305524239006</v>
      </c>
      <c r="N78">
        <v>51.878732326337044</v>
      </c>
      <c r="O78">
        <v>73.288711419105923</v>
      </c>
      <c r="P78">
        <v>24.376261140070625</v>
      </c>
      <c r="Q78">
        <v>2.9965275949367087</v>
      </c>
      <c r="R78">
        <v>18.617624051871786</v>
      </c>
      <c r="S78">
        <v>0</v>
      </c>
      <c r="T78">
        <v>0</v>
      </c>
      <c r="U78">
        <v>62.109148461881411</v>
      </c>
      <c r="V78">
        <v>9.105022511255628</v>
      </c>
      <c r="W78">
        <v>19.875974323704725</v>
      </c>
      <c r="X78">
        <v>64.792306382079445</v>
      </c>
      <c r="Y78">
        <v>0</v>
      </c>
      <c r="Z78">
        <v>5.727633599999999</v>
      </c>
      <c r="AA78">
        <v>17.35040671370637</v>
      </c>
      <c r="AB78">
        <v>17.351255999999996</v>
      </c>
      <c r="AC78">
        <v>4.25068</v>
      </c>
      <c r="AD78">
        <v>16.050652800000005</v>
      </c>
      <c r="AE78">
        <v>21.712782000000001</v>
      </c>
      <c r="AF78">
        <v>13.670000000000002</v>
      </c>
      <c r="AG78">
        <v>0</v>
      </c>
      <c r="AH78">
        <v>61.639344000000008</v>
      </c>
      <c r="AI78">
        <v>7.1810803999999999</v>
      </c>
      <c r="AJ78">
        <v>0</v>
      </c>
      <c r="AK78">
        <v>23.745240000000003</v>
      </c>
      <c r="AL78">
        <v>1.7338</v>
      </c>
      <c r="AM78">
        <v>4.6270015999999998</v>
      </c>
      <c r="AN78">
        <v>0</v>
      </c>
      <c r="AO78">
        <v>0</v>
      </c>
      <c r="AP78">
        <v>1.1252680775669244</v>
      </c>
      <c r="AQ78">
        <v>32.359470000000002</v>
      </c>
      <c r="AR78">
        <v>2.9093999999999989</v>
      </c>
      <c r="AS78">
        <v>2.3632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992.38605968423485</v>
      </c>
      <c r="DN78">
        <v>36.953758494077235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254.80348193082079</v>
      </c>
      <c r="L79">
        <v>149.93150732073585</v>
      </c>
      <c r="M79">
        <v>63.767305524239006</v>
      </c>
      <c r="N79">
        <v>51.878732326337044</v>
      </c>
      <c r="O79">
        <v>73.288711419105923</v>
      </c>
      <c r="P79">
        <v>24.376261140070625</v>
      </c>
      <c r="Q79">
        <v>2.9975526422764229</v>
      </c>
      <c r="R79">
        <v>18.617624051871786</v>
      </c>
      <c r="S79">
        <v>0</v>
      </c>
      <c r="T79">
        <v>0</v>
      </c>
      <c r="U79">
        <v>62.109148461881411</v>
      </c>
      <c r="V79">
        <v>9.105022511255628</v>
      </c>
      <c r="W79">
        <v>19.875974323704725</v>
      </c>
      <c r="X79">
        <v>64.792306382079445</v>
      </c>
      <c r="Y79">
        <v>0</v>
      </c>
      <c r="Z79">
        <v>5.727633599999999</v>
      </c>
      <c r="AA79">
        <v>11.451268431046204</v>
      </c>
      <c r="AB79">
        <v>17.351255999999996</v>
      </c>
      <c r="AC79">
        <v>6.7115999999999998</v>
      </c>
      <c r="AD79">
        <v>16.050652800000005</v>
      </c>
      <c r="AE79">
        <v>21.712782000000001</v>
      </c>
      <c r="AF79">
        <v>13.670000000000002</v>
      </c>
      <c r="AG79">
        <v>0</v>
      </c>
      <c r="AH79">
        <v>61.639344000000008</v>
      </c>
      <c r="AI79">
        <v>7.1810803999999999</v>
      </c>
      <c r="AJ79">
        <v>0</v>
      </c>
      <c r="AK79">
        <v>23.745240000000003</v>
      </c>
      <c r="AL79">
        <v>1.7338</v>
      </c>
      <c r="AM79">
        <v>4.6270015999999998</v>
      </c>
      <c r="AN79">
        <v>0</v>
      </c>
      <c r="AO79">
        <v>0</v>
      </c>
      <c r="AP79">
        <v>1.1252680775669244</v>
      </c>
      <c r="AQ79">
        <v>32.359470000000002</v>
      </c>
      <c r="AR79">
        <v>2.9093999999999989</v>
      </c>
      <c r="AS79">
        <v>2.3632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989.07239452849103</v>
      </c>
      <c r="DN79">
        <v>36.830230414500392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254.80348193082079</v>
      </c>
      <c r="L80">
        <v>118.68063486010303</v>
      </c>
      <c r="M80">
        <v>63.767305524239006</v>
      </c>
      <c r="N80">
        <v>51.878732326337044</v>
      </c>
      <c r="O80">
        <v>73.288711419105923</v>
      </c>
      <c r="P80">
        <v>24.376261140070625</v>
      </c>
      <c r="Q80">
        <v>2.9987029831387813</v>
      </c>
      <c r="R80">
        <v>18.617624051871786</v>
      </c>
      <c r="S80">
        <v>0</v>
      </c>
      <c r="T80">
        <v>0</v>
      </c>
      <c r="U80">
        <v>62.109148461881411</v>
      </c>
      <c r="V80">
        <v>9.105022511255628</v>
      </c>
      <c r="W80">
        <v>19.875974323704725</v>
      </c>
      <c r="X80">
        <v>64.792306382079445</v>
      </c>
      <c r="Y80">
        <v>0</v>
      </c>
      <c r="Z80">
        <v>5.727633599999999</v>
      </c>
      <c r="AA80">
        <v>11.451268431046204</v>
      </c>
      <c r="AB80">
        <v>17.351255999999996</v>
      </c>
      <c r="AC80">
        <v>6.7115999999999998</v>
      </c>
      <c r="AD80">
        <v>16.050652800000005</v>
      </c>
      <c r="AE80">
        <v>21.712782000000001</v>
      </c>
      <c r="AF80">
        <v>13.670000000000002</v>
      </c>
      <c r="AG80">
        <v>0</v>
      </c>
      <c r="AH80">
        <v>61.639344000000008</v>
      </c>
      <c r="AI80">
        <v>1.6772999999999998</v>
      </c>
      <c r="AJ80">
        <v>0</v>
      </c>
      <c r="AK80">
        <v>23.745240000000003</v>
      </c>
      <c r="AL80">
        <v>1.7338</v>
      </c>
      <c r="AM80">
        <v>4.6270015999999998</v>
      </c>
      <c r="AN80">
        <v>0</v>
      </c>
      <c r="AO80">
        <v>0</v>
      </c>
      <c r="AP80">
        <v>1.1252680775669244</v>
      </c>
      <c r="AQ80">
        <v>32.359470000000002</v>
      </c>
      <c r="AR80">
        <v>2.9093999999999989</v>
      </c>
      <c r="AS80">
        <v>2.3632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953.63834312059998</v>
      </c>
      <c r="DN80">
        <v>35.510779302621032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254.79957469178296</v>
      </c>
      <c r="L81">
        <v>105.78725635498068</v>
      </c>
      <c r="M81">
        <v>63.767305524239006</v>
      </c>
      <c r="N81">
        <v>51.878732326337044</v>
      </c>
      <c r="O81">
        <v>73.288711419105923</v>
      </c>
      <c r="P81">
        <v>24.376261140070625</v>
      </c>
      <c r="Q81">
        <v>2.9987029831387813</v>
      </c>
      <c r="R81">
        <v>18.617624051871786</v>
      </c>
      <c r="S81">
        <v>0</v>
      </c>
      <c r="T81">
        <v>0</v>
      </c>
      <c r="U81">
        <v>62.109148461881411</v>
      </c>
      <c r="V81">
        <v>9.105022511255628</v>
      </c>
      <c r="W81">
        <v>19.875974323704725</v>
      </c>
      <c r="X81">
        <v>64.792306382079445</v>
      </c>
      <c r="Y81">
        <v>0</v>
      </c>
      <c r="Z81">
        <v>5.727633599999999</v>
      </c>
      <c r="AA81">
        <v>11.451268431046204</v>
      </c>
      <c r="AB81">
        <v>17.351255999999996</v>
      </c>
      <c r="AC81">
        <v>6.7115999999999998</v>
      </c>
      <c r="AD81">
        <v>16.050652800000005</v>
      </c>
      <c r="AE81">
        <v>21.712782000000001</v>
      </c>
      <c r="AF81">
        <v>13.670000000000002</v>
      </c>
      <c r="AG81">
        <v>0</v>
      </c>
      <c r="AH81">
        <v>58.228799999999993</v>
      </c>
      <c r="AI81">
        <v>0</v>
      </c>
      <c r="AJ81">
        <v>0</v>
      </c>
      <c r="AK81">
        <v>23.745240000000003</v>
      </c>
      <c r="AL81">
        <v>1.7338</v>
      </c>
      <c r="AM81">
        <v>4.6270015999999998</v>
      </c>
      <c r="AN81">
        <v>0</v>
      </c>
      <c r="AO81">
        <v>0</v>
      </c>
      <c r="AP81">
        <v>1.1252680775669244</v>
      </c>
      <c r="AQ81">
        <v>32.359470000000002</v>
      </c>
      <c r="AR81">
        <v>2.9093999999999989</v>
      </c>
      <c r="AS81">
        <v>2.3632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936.29887968138371</v>
      </c>
      <c r="DN81">
        <v>34.865112997677116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254.80068433334395</v>
      </c>
      <c r="L82">
        <v>106.16031678742101</v>
      </c>
      <c r="M82">
        <v>63.767305524239006</v>
      </c>
      <c r="N82">
        <v>51.878732326337044</v>
      </c>
      <c r="O82">
        <v>73.288711419105923</v>
      </c>
      <c r="P82">
        <v>24.376261140070625</v>
      </c>
      <c r="Q82">
        <v>2.9987029831387813</v>
      </c>
      <c r="R82">
        <v>18.617624051871786</v>
      </c>
      <c r="S82">
        <v>0</v>
      </c>
      <c r="T82">
        <v>0</v>
      </c>
      <c r="U82">
        <v>62.109148461881411</v>
      </c>
      <c r="V82">
        <v>9.105022511255628</v>
      </c>
      <c r="W82">
        <v>19.875974323704725</v>
      </c>
      <c r="X82">
        <v>64.792306382079445</v>
      </c>
      <c r="Y82">
        <v>0</v>
      </c>
      <c r="Z82">
        <v>2.8638167999999999</v>
      </c>
      <c r="AA82">
        <v>5.6215317752408644</v>
      </c>
      <c r="AB82">
        <v>11.567503999999998</v>
      </c>
      <c r="AC82">
        <v>0</v>
      </c>
      <c r="AD82">
        <v>8.0253263999999991</v>
      </c>
      <c r="AE82">
        <v>21.712782000000001</v>
      </c>
      <c r="AF82">
        <v>12.303000000000003</v>
      </c>
      <c r="AG82">
        <v>0</v>
      </c>
      <c r="AH82">
        <v>53.653679999999987</v>
      </c>
      <c r="AI82">
        <v>0</v>
      </c>
      <c r="AJ82">
        <v>0</v>
      </c>
      <c r="AK82">
        <v>23.745240000000003</v>
      </c>
      <c r="AL82">
        <v>1.7338</v>
      </c>
      <c r="AM82">
        <v>2.160126</v>
      </c>
      <c r="AN82">
        <v>0</v>
      </c>
      <c r="AO82">
        <v>0</v>
      </c>
      <c r="AP82">
        <v>1.1252680775669244</v>
      </c>
      <c r="AQ82">
        <v>32.359470000000002</v>
      </c>
      <c r="AR82">
        <v>2.9093999999999989</v>
      </c>
      <c r="AS82">
        <v>2.3632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900.38719531179618</v>
      </c>
      <c r="DN82">
        <v>33.527739985460798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254.80113372014574</v>
      </c>
      <c r="L83">
        <v>108.01784066856362</v>
      </c>
      <c r="M83">
        <v>63.767305524239006</v>
      </c>
      <c r="N83">
        <v>51.878732326337044</v>
      </c>
      <c r="O83">
        <v>73.288711419105923</v>
      </c>
      <c r="P83">
        <v>24.376261140070625</v>
      </c>
      <c r="Q83">
        <v>2.9987029831387813</v>
      </c>
      <c r="R83">
        <v>18.617624051871786</v>
      </c>
      <c r="S83">
        <v>0</v>
      </c>
      <c r="T83">
        <v>0</v>
      </c>
      <c r="U83">
        <v>62.109148461881411</v>
      </c>
      <c r="V83">
        <v>9.105022511255628</v>
      </c>
      <c r="W83">
        <v>19.875974323704725</v>
      </c>
      <c r="X83">
        <v>64.792306382079445</v>
      </c>
      <c r="Y83">
        <v>0</v>
      </c>
      <c r="Z83">
        <v>2.8638167999999999</v>
      </c>
      <c r="AA83">
        <v>0</v>
      </c>
      <c r="AB83">
        <v>1.7561999999999998</v>
      </c>
      <c r="AC83">
        <v>0</v>
      </c>
      <c r="AD83">
        <v>4.0033800000000008</v>
      </c>
      <c r="AE83">
        <v>14.475188000000001</v>
      </c>
      <c r="AF83">
        <v>6.1515000000000013</v>
      </c>
      <c r="AG83">
        <v>0</v>
      </c>
      <c r="AH83">
        <v>33.273600000000002</v>
      </c>
      <c r="AI83">
        <v>0</v>
      </c>
      <c r="AJ83">
        <v>0</v>
      </c>
      <c r="AK83">
        <v>23.745240000000003</v>
      </c>
      <c r="AL83">
        <v>1.7338</v>
      </c>
      <c r="AM83">
        <v>0</v>
      </c>
      <c r="AN83">
        <v>0</v>
      </c>
      <c r="AO83">
        <v>0</v>
      </c>
      <c r="AP83">
        <v>1.1252680775669244</v>
      </c>
      <c r="AQ83">
        <v>32.359470000000002</v>
      </c>
      <c r="AR83">
        <v>5.8187999999999978</v>
      </c>
      <c r="AS83">
        <v>2.3632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851.58775276927895</v>
      </c>
      <c r="DN83">
        <v>31.710473620681551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252.64081772794549</v>
      </c>
      <c r="L84">
        <v>109.6237089351911</v>
      </c>
      <c r="M84">
        <v>63.767305524239006</v>
      </c>
      <c r="N84">
        <v>51.878732326337044</v>
      </c>
      <c r="O84">
        <v>73.288711419105923</v>
      </c>
      <c r="P84">
        <v>24.376261140070625</v>
      </c>
      <c r="Q84">
        <v>2.9987029831387813</v>
      </c>
      <c r="R84">
        <v>18.617624051871786</v>
      </c>
      <c r="S84">
        <v>0</v>
      </c>
      <c r="T84">
        <v>0</v>
      </c>
      <c r="U84">
        <v>62.109148461881411</v>
      </c>
      <c r="V84">
        <v>9.105022511255628</v>
      </c>
      <c r="W84">
        <v>19.875974323704725</v>
      </c>
      <c r="X84">
        <v>64.792306382079445</v>
      </c>
      <c r="Y84">
        <v>0</v>
      </c>
      <c r="Z84">
        <v>2.8638167999999999</v>
      </c>
      <c r="AA84">
        <v>0</v>
      </c>
      <c r="AB84">
        <v>0</v>
      </c>
      <c r="AC84">
        <v>0</v>
      </c>
      <c r="AD84">
        <v>0</v>
      </c>
      <c r="AE84">
        <v>7.2375940000000005</v>
      </c>
      <c r="AF84">
        <v>6.1515000000000013</v>
      </c>
      <c r="AG84">
        <v>0</v>
      </c>
      <c r="AH84">
        <v>24.955199999999994</v>
      </c>
      <c r="AI84">
        <v>0</v>
      </c>
      <c r="AJ84">
        <v>0</v>
      </c>
      <c r="AK84">
        <v>23.745240000000003</v>
      </c>
      <c r="AL84">
        <v>1.7338</v>
      </c>
      <c r="AM84">
        <v>0</v>
      </c>
      <c r="AN84">
        <v>0</v>
      </c>
      <c r="AO84">
        <v>0</v>
      </c>
      <c r="AP84">
        <v>1.1252680775669244</v>
      </c>
      <c r="AQ84">
        <v>32.359470000000002</v>
      </c>
      <c r="AR84">
        <v>5.8187999999999978</v>
      </c>
      <c r="AS84">
        <v>2.3632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830.50286536367389</v>
      </c>
      <c r="DN84">
        <v>30.925339300714025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228.19372000589925</v>
      </c>
      <c r="L85">
        <v>109.6237089351911</v>
      </c>
      <c r="M85">
        <v>63.767305524239006</v>
      </c>
      <c r="N85">
        <v>51.878732326337044</v>
      </c>
      <c r="O85">
        <v>73.288711419105923</v>
      </c>
      <c r="P85">
        <v>24.376261140070625</v>
      </c>
      <c r="Q85">
        <v>2.9987029831387813</v>
      </c>
      <c r="R85">
        <v>18.618619608553821</v>
      </c>
      <c r="S85">
        <v>0</v>
      </c>
      <c r="T85">
        <v>0</v>
      </c>
      <c r="U85">
        <v>62.109148461881411</v>
      </c>
      <c r="V85">
        <v>9.1045999999999996</v>
      </c>
      <c r="W85">
        <v>19.875974323704725</v>
      </c>
      <c r="X85">
        <v>64.790281537866534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16.636800000000001</v>
      </c>
      <c r="AI85">
        <v>0</v>
      </c>
      <c r="AJ85">
        <v>0</v>
      </c>
      <c r="AK85">
        <v>23.745240000000003</v>
      </c>
      <c r="AL85">
        <v>1.7338</v>
      </c>
      <c r="AM85">
        <v>0</v>
      </c>
      <c r="AN85">
        <v>0</v>
      </c>
      <c r="AO85">
        <v>0</v>
      </c>
      <c r="AP85">
        <v>1.1252680775669244</v>
      </c>
      <c r="AQ85">
        <v>31.442400000000006</v>
      </c>
      <c r="AR85">
        <v>17.456399999999995</v>
      </c>
      <c r="AS85">
        <v>2.9540000000000006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807.05649728192702</v>
      </c>
      <c r="DN85">
        <v>30.052271061628069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220.0015835939665</v>
      </c>
      <c r="L86">
        <v>109.6237089351911</v>
      </c>
      <c r="M86">
        <v>63.767305524239006</v>
      </c>
      <c r="N86">
        <v>51.878732326337044</v>
      </c>
      <c r="O86">
        <v>73.288711419105923</v>
      </c>
      <c r="P86">
        <v>24.376261140070625</v>
      </c>
      <c r="Q86">
        <v>2.9987029831387813</v>
      </c>
      <c r="R86">
        <v>18.618619608553821</v>
      </c>
      <c r="S86">
        <v>2.5633175914994091</v>
      </c>
      <c r="T86">
        <v>0</v>
      </c>
      <c r="U86">
        <v>62.109148461881411</v>
      </c>
      <c r="V86">
        <v>9.1045999999999996</v>
      </c>
      <c r="W86">
        <v>19.875974323704725</v>
      </c>
      <c r="X86">
        <v>64.790281537866534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16.636800000000001</v>
      </c>
      <c r="AI86">
        <v>0</v>
      </c>
      <c r="AJ86">
        <v>0</v>
      </c>
      <c r="AK86">
        <v>23.745240000000003</v>
      </c>
      <c r="AL86">
        <v>1.7338</v>
      </c>
      <c r="AM86">
        <v>0</v>
      </c>
      <c r="AN86">
        <v>0</v>
      </c>
      <c r="AO86">
        <v>0</v>
      </c>
      <c r="AP86">
        <v>1.1252680775669244</v>
      </c>
      <c r="AQ86">
        <v>31.442400000000006</v>
      </c>
      <c r="AR86">
        <v>17.456399999999995</v>
      </c>
      <c r="AS86">
        <v>2.9540000000000006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801.62975299606774</v>
      </c>
      <c r="DN86">
        <v>29.850196527054095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219.99801295552993</v>
      </c>
      <c r="L87">
        <v>109.6237089351911</v>
      </c>
      <c r="M87">
        <v>63.767305524239006</v>
      </c>
      <c r="N87">
        <v>51.878732326337044</v>
      </c>
      <c r="O87">
        <v>73.288711419105923</v>
      </c>
      <c r="P87">
        <v>24.376261140070625</v>
      </c>
      <c r="Q87">
        <v>2.9987029831387813</v>
      </c>
      <c r="R87">
        <v>18.419466956033677</v>
      </c>
      <c r="S87">
        <v>2.5633175914994091</v>
      </c>
      <c r="T87">
        <v>0</v>
      </c>
      <c r="U87">
        <v>62.109148461881411</v>
      </c>
      <c r="V87">
        <v>9.0992707581227421</v>
      </c>
      <c r="W87">
        <v>19.869723109843079</v>
      </c>
      <c r="X87">
        <v>64.792248885350318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8.3184000000000005</v>
      </c>
      <c r="AI87">
        <v>0</v>
      </c>
      <c r="AJ87">
        <v>0</v>
      </c>
      <c r="AK87">
        <v>23.745240000000003</v>
      </c>
      <c r="AL87">
        <v>1.7338</v>
      </c>
      <c r="AM87">
        <v>0</v>
      </c>
      <c r="AN87">
        <v>0</v>
      </c>
      <c r="AO87">
        <v>0</v>
      </c>
      <c r="AP87">
        <v>1.1252680775669244</v>
      </c>
      <c r="AQ87">
        <v>31.442400000000006</v>
      </c>
      <c r="AR87">
        <v>3.8791999999999991</v>
      </c>
      <c r="AS87">
        <v>2.9540000000000006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780.31549126647928</v>
      </c>
      <c r="DN87">
        <v>29.056521857430656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219.99801295552993</v>
      </c>
      <c r="L88">
        <v>109.6237089351911</v>
      </c>
      <c r="M88">
        <v>63.767305524239006</v>
      </c>
      <c r="N88">
        <v>51.878732326337044</v>
      </c>
      <c r="O88">
        <v>73.288711419105923</v>
      </c>
      <c r="P88">
        <v>24.376261140070625</v>
      </c>
      <c r="Q88">
        <v>2.9987029831387813</v>
      </c>
      <c r="R88">
        <v>18.61887426720148</v>
      </c>
      <c r="S88">
        <v>2.5633175914994091</v>
      </c>
      <c r="T88">
        <v>0</v>
      </c>
      <c r="U88">
        <v>62.109148461881411</v>
      </c>
      <c r="V88">
        <v>9.1069311143270628</v>
      </c>
      <c r="W88">
        <v>19.869723109843079</v>
      </c>
      <c r="X88">
        <v>64.792248885350318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8.3184000000000005</v>
      </c>
      <c r="AI88">
        <v>0</v>
      </c>
      <c r="AJ88">
        <v>0</v>
      </c>
      <c r="AK88">
        <v>23.745240000000003</v>
      </c>
      <c r="AL88">
        <v>1.7338</v>
      </c>
      <c r="AM88">
        <v>0</v>
      </c>
      <c r="AN88">
        <v>0</v>
      </c>
      <c r="AO88">
        <v>0</v>
      </c>
      <c r="AP88">
        <v>1.1252680775669244</v>
      </c>
      <c r="AQ88">
        <v>31.442400000000006</v>
      </c>
      <c r="AR88">
        <v>2.9093999999999989</v>
      </c>
      <c r="AS88">
        <v>2.9540000000000006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779.58014141602496</v>
      </c>
      <c r="DN88">
        <v>29.029139375257049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219.99801295552993</v>
      </c>
      <c r="L89">
        <v>109.6237089351911</v>
      </c>
      <c r="M89">
        <v>63.767305524239006</v>
      </c>
      <c r="N89">
        <v>51.878732326337044</v>
      </c>
      <c r="O89">
        <v>73.288711419105923</v>
      </c>
      <c r="P89">
        <v>24.376261140070625</v>
      </c>
      <c r="Q89">
        <v>2.9987029831387813</v>
      </c>
      <c r="R89">
        <v>18.61887426720148</v>
      </c>
      <c r="S89">
        <v>2.5633175914994091</v>
      </c>
      <c r="T89">
        <v>0</v>
      </c>
      <c r="U89">
        <v>62.109148461881411</v>
      </c>
      <c r="V89">
        <v>9.1038587719298238</v>
      </c>
      <c r="W89">
        <v>19.869723109843079</v>
      </c>
      <c r="X89">
        <v>64.792248885350318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8.3184000000000005</v>
      </c>
      <c r="AI89">
        <v>0</v>
      </c>
      <c r="AJ89">
        <v>0</v>
      </c>
      <c r="AK89">
        <v>23.745240000000003</v>
      </c>
      <c r="AL89">
        <v>1.7338</v>
      </c>
      <c r="AM89">
        <v>0</v>
      </c>
      <c r="AN89">
        <v>0</v>
      </c>
      <c r="AO89">
        <v>0</v>
      </c>
      <c r="AP89">
        <v>1.1252680775669244</v>
      </c>
      <c r="AQ89">
        <v>31.442400000000006</v>
      </c>
      <c r="AR89">
        <v>5.333899999999999</v>
      </c>
      <c r="AS89">
        <v>3.2493999999999996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782.19943467176392</v>
      </c>
      <c r="DN89">
        <v>29.126673777120935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209.99818174304721</v>
      </c>
      <c r="L90">
        <v>109.6237089351911</v>
      </c>
      <c r="M90">
        <v>63.767305524239006</v>
      </c>
      <c r="N90">
        <v>51.878732326337044</v>
      </c>
      <c r="O90">
        <v>73.288711419105923</v>
      </c>
      <c r="P90">
        <v>24.376261140070625</v>
      </c>
      <c r="Q90">
        <v>2.9987029831387813</v>
      </c>
      <c r="R90">
        <v>18.61887426720148</v>
      </c>
      <c r="S90">
        <v>2.5633175914994091</v>
      </c>
      <c r="T90">
        <v>0</v>
      </c>
      <c r="U90">
        <v>62.109148461881411</v>
      </c>
      <c r="V90">
        <v>9.1038587719298238</v>
      </c>
      <c r="W90">
        <v>19.869723109843079</v>
      </c>
      <c r="X90">
        <v>64.792248885350318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8.3184000000000005</v>
      </c>
      <c r="AI90">
        <v>0</v>
      </c>
      <c r="AJ90">
        <v>0</v>
      </c>
      <c r="AK90">
        <v>23.745240000000003</v>
      </c>
      <c r="AL90">
        <v>1.7338</v>
      </c>
      <c r="AM90">
        <v>0</v>
      </c>
      <c r="AN90">
        <v>0</v>
      </c>
      <c r="AO90">
        <v>0</v>
      </c>
      <c r="AP90">
        <v>1.1252680775669244</v>
      </c>
      <c r="AQ90">
        <v>20.961600000000001</v>
      </c>
      <c r="AR90">
        <v>5.333899999999999</v>
      </c>
      <c r="AS90">
        <v>3.2493999999999996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762.45405811980925</v>
      </c>
      <c r="DN90">
        <v>28.391419116592786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209.99818174304721</v>
      </c>
      <c r="L91">
        <v>109.6237089351911</v>
      </c>
      <c r="M91">
        <v>63.767305524239006</v>
      </c>
      <c r="N91">
        <v>51.878732326337044</v>
      </c>
      <c r="O91">
        <v>73.288711419105923</v>
      </c>
      <c r="P91">
        <v>24.376261140070625</v>
      </c>
      <c r="Q91">
        <v>2.9987029831387813</v>
      </c>
      <c r="R91">
        <v>18.61887426720148</v>
      </c>
      <c r="S91">
        <v>2.5633175914994091</v>
      </c>
      <c r="T91">
        <v>0</v>
      </c>
      <c r="U91">
        <v>62.109148461881411</v>
      </c>
      <c r="V91">
        <v>9.1038587719298238</v>
      </c>
      <c r="W91">
        <v>19.869723109843079</v>
      </c>
      <c r="X91">
        <v>64.792248885350318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8.3184000000000005</v>
      </c>
      <c r="AI91">
        <v>0</v>
      </c>
      <c r="AJ91">
        <v>0</v>
      </c>
      <c r="AK91">
        <v>23.745240000000003</v>
      </c>
      <c r="AL91">
        <v>1.7338</v>
      </c>
      <c r="AM91">
        <v>0</v>
      </c>
      <c r="AN91">
        <v>0</v>
      </c>
      <c r="AO91">
        <v>0</v>
      </c>
      <c r="AP91">
        <v>1.1252680775669244</v>
      </c>
      <c r="AQ91">
        <v>20.961600000000001</v>
      </c>
      <c r="AR91">
        <v>5.333899999999999</v>
      </c>
      <c r="AS91">
        <v>4.1355999999999993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763.308443548593</v>
      </c>
      <c r="DN91">
        <v>28.42323368780896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209.99818174304721</v>
      </c>
      <c r="L92">
        <v>109.6237089351911</v>
      </c>
      <c r="M92">
        <v>63.767305524239006</v>
      </c>
      <c r="N92">
        <v>51.878732326337044</v>
      </c>
      <c r="O92">
        <v>73.288711419105923</v>
      </c>
      <c r="P92">
        <v>24.376261140070625</v>
      </c>
      <c r="Q92">
        <v>2.9987029831387813</v>
      </c>
      <c r="R92">
        <v>18.61887426720148</v>
      </c>
      <c r="S92">
        <v>2.5633175914994091</v>
      </c>
      <c r="T92">
        <v>0</v>
      </c>
      <c r="U92">
        <v>62.109148461881411</v>
      </c>
      <c r="V92">
        <v>9.1038587719298238</v>
      </c>
      <c r="W92">
        <v>19.869723109843079</v>
      </c>
      <c r="X92">
        <v>64.792248885350318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0</v>
      </c>
      <c r="AI92">
        <v>0</v>
      </c>
      <c r="AJ92">
        <v>0</v>
      </c>
      <c r="AK92">
        <v>23.745240000000003</v>
      </c>
      <c r="AL92">
        <v>1.7338</v>
      </c>
      <c r="AM92">
        <v>0</v>
      </c>
      <c r="AN92">
        <v>0</v>
      </c>
      <c r="AO92">
        <v>0</v>
      </c>
      <c r="AP92">
        <v>1.1252680775669244</v>
      </c>
      <c r="AQ92">
        <v>20.961600000000001</v>
      </c>
      <c r="AR92">
        <v>5.333899999999999</v>
      </c>
      <c r="AS92">
        <v>4.1355999999999993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755.288674108593</v>
      </c>
      <c r="DN92">
        <v>28.12460312780896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179.99877974374616</v>
      </c>
      <c r="L93">
        <v>109.6237089351911</v>
      </c>
      <c r="M93">
        <v>63.767305524239006</v>
      </c>
      <c r="N93">
        <v>51.878732326337044</v>
      </c>
      <c r="O93">
        <v>73.288711419105923</v>
      </c>
      <c r="P93">
        <v>24.376261140070625</v>
      </c>
      <c r="Q93">
        <v>2.9987029831387813</v>
      </c>
      <c r="R93">
        <v>18.61887426720148</v>
      </c>
      <c r="S93">
        <v>2.5633175914994091</v>
      </c>
      <c r="T93">
        <v>0</v>
      </c>
      <c r="U93">
        <v>62.109148461881411</v>
      </c>
      <c r="V93">
        <v>9.1038587719298238</v>
      </c>
      <c r="W93">
        <v>19.869723109843079</v>
      </c>
      <c r="X93">
        <v>64.792248885350318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0</v>
      </c>
      <c r="AI93">
        <v>0</v>
      </c>
      <c r="AJ93">
        <v>0</v>
      </c>
      <c r="AK93">
        <v>23.745240000000003</v>
      </c>
      <c r="AL93">
        <v>1.7338</v>
      </c>
      <c r="AM93">
        <v>0</v>
      </c>
      <c r="AN93">
        <v>0</v>
      </c>
      <c r="AO93">
        <v>0</v>
      </c>
      <c r="AP93">
        <v>1.1252680775669244</v>
      </c>
      <c r="AQ93">
        <v>20.961600000000001</v>
      </c>
      <c r="AR93">
        <v>3.8791999999999991</v>
      </c>
      <c r="AS93">
        <v>2.6585999999999999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723.53979889066864</v>
      </c>
      <c r="DN93">
        <v>26.942376346432475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159.99716172979669</v>
      </c>
      <c r="L94">
        <v>109.6237089351911</v>
      </c>
      <c r="M94">
        <v>63.767305524239006</v>
      </c>
      <c r="N94">
        <v>51.878732326337044</v>
      </c>
      <c r="O94">
        <v>73.288711419105923</v>
      </c>
      <c r="P94">
        <v>24.376261140070625</v>
      </c>
      <c r="Q94">
        <v>2.9987029831387813</v>
      </c>
      <c r="R94">
        <v>18.618619608553821</v>
      </c>
      <c r="S94">
        <v>2.5633175914994091</v>
      </c>
      <c r="T94">
        <v>0</v>
      </c>
      <c r="U94">
        <v>62.109148461881411</v>
      </c>
      <c r="V94">
        <v>9.1045999999999996</v>
      </c>
      <c r="W94">
        <v>19.869723109843079</v>
      </c>
      <c r="X94">
        <v>64.792248885350318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0</v>
      </c>
      <c r="AI94">
        <v>0</v>
      </c>
      <c r="AJ94">
        <v>0</v>
      </c>
      <c r="AK94">
        <v>23.745240000000003</v>
      </c>
      <c r="AL94">
        <v>1.7338</v>
      </c>
      <c r="AM94">
        <v>0</v>
      </c>
      <c r="AN94">
        <v>0</v>
      </c>
      <c r="AO94">
        <v>0</v>
      </c>
      <c r="AP94">
        <v>1.1252680775669244</v>
      </c>
      <c r="AQ94">
        <v>10.611809999999998</v>
      </c>
      <c r="AR94">
        <v>3.8791999999999991</v>
      </c>
      <c r="AS94">
        <v>2.6585999999999999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694.2784756870692</v>
      </c>
      <c r="DN94">
        <v>25.85277810550501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139.99753581661892</v>
      </c>
      <c r="L95">
        <v>109.6237089351911</v>
      </c>
      <c r="M95">
        <v>63.767305524239006</v>
      </c>
      <c r="N95">
        <v>51.878732326337044</v>
      </c>
      <c r="O95">
        <v>73.288711419105923</v>
      </c>
      <c r="P95">
        <v>24.376261140070625</v>
      </c>
      <c r="Q95">
        <v>2.9987029831387813</v>
      </c>
      <c r="R95">
        <v>5</v>
      </c>
      <c r="S95">
        <v>2.5633175914994091</v>
      </c>
      <c r="T95">
        <v>0</v>
      </c>
      <c r="U95">
        <v>62.109148461881411</v>
      </c>
      <c r="V95">
        <v>3</v>
      </c>
      <c r="W95">
        <v>19.869723109843079</v>
      </c>
      <c r="X95">
        <v>64.792248885350318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23.745240000000003</v>
      </c>
      <c r="AL95">
        <v>9.5358999999999998</v>
      </c>
      <c r="AM95">
        <v>0</v>
      </c>
      <c r="AN95">
        <v>0</v>
      </c>
      <c r="AO95">
        <v>0</v>
      </c>
      <c r="AP95">
        <v>1.1252680775669244</v>
      </c>
      <c r="AQ95">
        <v>10.044100000000002</v>
      </c>
      <c r="AR95">
        <v>3.8791999999999991</v>
      </c>
      <c r="AS95">
        <v>2.6585999999999999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657.02569450598321</v>
      </c>
      <c r="DN95">
        <v>24.465603764859242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139.99753581661892</v>
      </c>
      <c r="L96">
        <v>109.6237089351911</v>
      </c>
      <c r="M96">
        <v>63.767305524239006</v>
      </c>
      <c r="N96">
        <v>51.878732326337044</v>
      </c>
      <c r="O96">
        <v>73.288711419105923</v>
      </c>
      <c r="P96">
        <v>24.376261140070625</v>
      </c>
      <c r="Q96">
        <v>2.9987029831387813</v>
      </c>
      <c r="R96">
        <v>5</v>
      </c>
      <c r="S96">
        <v>2.5633175914994091</v>
      </c>
      <c r="T96">
        <v>0</v>
      </c>
      <c r="U96">
        <v>62.109148461881411</v>
      </c>
      <c r="V96">
        <v>3</v>
      </c>
      <c r="W96">
        <v>19.869723109843079</v>
      </c>
      <c r="X96">
        <v>64.792248885350318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23.745240000000003</v>
      </c>
      <c r="AL96">
        <v>9.5358999999999998</v>
      </c>
      <c r="AM96">
        <v>0</v>
      </c>
      <c r="AN96">
        <v>0</v>
      </c>
      <c r="AO96">
        <v>0</v>
      </c>
      <c r="AP96">
        <v>1.1252680775669244</v>
      </c>
      <c r="AQ96">
        <v>0</v>
      </c>
      <c r="AR96">
        <v>3.8791999999999991</v>
      </c>
      <c r="AS96">
        <v>2.6585999999999999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647.3421776959832</v>
      </c>
      <c r="DN96">
        <v>24.105020574859239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139.99753581661892</v>
      </c>
      <c r="L97">
        <v>109.6237089351911</v>
      </c>
      <c r="M97">
        <v>63.767305524239006</v>
      </c>
      <c r="N97">
        <v>51.878732326337044</v>
      </c>
      <c r="O97">
        <v>73.288711419105923</v>
      </c>
      <c r="P97">
        <v>24.376261140070625</v>
      </c>
      <c r="Q97">
        <v>2.9987029831387813</v>
      </c>
      <c r="R97">
        <v>5</v>
      </c>
      <c r="S97">
        <v>2.5633175914994091</v>
      </c>
      <c r="T97">
        <v>0</v>
      </c>
      <c r="U97">
        <v>62.109148461881411</v>
      </c>
      <c r="V97">
        <v>3</v>
      </c>
      <c r="W97">
        <v>19.869723109843079</v>
      </c>
      <c r="X97">
        <v>64.792248885350318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23.745240000000003</v>
      </c>
      <c r="AL97">
        <v>9.5358999999999998</v>
      </c>
      <c r="AM97">
        <v>0</v>
      </c>
      <c r="AN97">
        <v>0</v>
      </c>
      <c r="AO97">
        <v>0</v>
      </c>
      <c r="AP97">
        <v>1.1252680775669244</v>
      </c>
      <c r="AQ97">
        <v>0</v>
      </c>
      <c r="AR97">
        <v>3.8791999999999991</v>
      </c>
      <c r="AS97">
        <v>2.6585999999999999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647.3421776959832</v>
      </c>
      <c r="DN97">
        <v>24.105020574859239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139.99753581661892</v>
      </c>
      <c r="L98">
        <v>109.6237089351911</v>
      </c>
      <c r="M98">
        <v>63.767305524239006</v>
      </c>
      <c r="N98">
        <v>51.878732326337044</v>
      </c>
      <c r="O98">
        <v>73.288711419105923</v>
      </c>
      <c r="P98">
        <v>24.376261140070625</v>
      </c>
      <c r="Q98">
        <v>2.9987029831387813</v>
      </c>
      <c r="R98">
        <v>5</v>
      </c>
      <c r="S98">
        <v>2.5633175914994091</v>
      </c>
      <c r="T98">
        <v>0</v>
      </c>
      <c r="U98">
        <v>62.109148461881411</v>
      </c>
      <c r="V98">
        <v>3</v>
      </c>
      <c r="W98">
        <v>19.869723109843079</v>
      </c>
      <c r="X98">
        <v>64.788193998932186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23.745240000000003</v>
      </c>
      <c r="AL98">
        <v>9.5358999999999998</v>
      </c>
      <c r="AM98">
        <v>0</v>
      </c>
      <c r="AN98">
        <v>0</v>
      </c>
      <c r="AO98">
        <v>0</v>
      </c>
      <c r="AP98">
        <v>1.1252680775669244</v>
      </c>
      <c r="AQ98">
        <v>0</v>
      </c>
      <c r="AR98">
        <v>3.8791999999999991</v>
      </c>
      <c r="AS98">
        <v>2.6585999999999999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647.33826802195131</v>
      </c>
      <c r="DN98">
        <v>24.104875362473024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4.5604567619535938</v>
      </c>
      <c r="L99">
        <f t="shared" si="2"/>
        <v>2.9951696323395822</v>
      </c>
      <c r="M99">
        <f t="shared" si="2"/>
        <v>1.5304153325817387</v>
      </c>
      <c r="N99">
        <f t="shared" si="2"/>
        <v>1.2450895758320861</v>
      </c>
      <c r="O99">
        <f t="shared" si="2"/>
        <v>1.7589290740585444</v>
      </c>
      <c r="P99">
        <f t="shared" si="2"/>
        <v>0.58503026736169594</v>
      </c>
      <c r="Q99">
        <f t="shared" si="2"/>
        <v>7.9625160049403301E-2</v>
      </c>
      <c r="R99">
        <f t="shared" si="2"/>
        <v>0.30236072440758344</v>
      </c>
      <c r="S99">
        <f t="shared" si="2"/>
        <v>1.5958468122786312E-2</v>
      </c>
      <c r="T99">
        <f t="shared" si="2"/>
        <v>0</v>
      </c>
      <c r="U99">
        <f t="shared" si="2"/>
        <v>1.4906195630851506</v>
      </c>
      <c r="V99">
        <f t="shared" si="2"/>
        <v>0.15929520171677314</v>
      </c>
      <c r="W99">
        <f t="shared" si="2"/>
        <v>0.38382387318474537</v>
      </c>
      <c r="X99">
        <f t="shared" si="2"/>
        <v>1.2788323441786071</v>
      </c>
      <c r="Y99">
        <f t="shared" si="2"/>
        <v>0</v>
      </c>
      <c r="Z99">
        <f t="shared" si="2"/>
        <v>2.3152084399999995E-2</v>
      </c>
      <c r="AA99">
        <f t="shared" si="2"/>
        <v>5.8991382826601657E-2</v>
      </c>
      <c r="AB99">
        <f t="shared" si="2"/>
        <v>7.7073763999999961E-2</v>
      </c>
      <c r="AC99">
        <f t="shared" si="2"/>
        <v>1.644342E-2</v>
      </c>
      <c r="AD99">
        <f t="shared" si="2"/>
        <v>5.9093369999999999E-2</v>
      </c>
      <c r="AE99">
        <f t="shared" si="2"/>
        <v>0.2243654139999996</v>
      </c>
      <c r="AF99">
        <f t="shared" si="2"/>
        <v>0.14866125000000019</v>
      </c>
      <c r="AG99">
        <f t="shared" si="2"/>
        <v>0</v>
      </c>
      <c r="AH99">
        <f t="shared" si="2"/>
        <v>0.34313400000000011</v>
      </c>
      <c r="AI99">
        <f t="shared" si="2"/>
        <v>2.8606351499999998E-2</v>
      </c>
      <c r="AJ99">
        <f t="shared" si="2"/>
        <v>0</v>
      </c>
      <c r="AK99">
        <f t="shared" si="2"/>
        <v>0.56988576000000002</v>
      </c>
      <c r="AL99">
        <f t="shared" si="2"/>
        <v>0.25400169999999966</v>
      </c>
      <c r="AM99">
        <f t="shared" si="2"/>
        <v>1.7716838300000003E-2</v>
      </c>
      <c r="AN99">
        <f t="shared" si="2"/>
        <v>0</v>
      </c>
      <c r="AO99">
        <f t="shared" si="2"/>
        <v>0</v>
      </c>
      <c r="AP99">
        <f t="shared" si="2"/>
        <v>4.1590470780912256E-2</v>
      </c>
      <c r="AQ99">
        <f t="shared" si="2"/>
        <v>0.28385500000000008</v>
      </c>
      <c r="AR99">
        <f t="shared" si="2"/>
        <v>0.11589110000000004</v>
      </c>
      <c r="AS99">
        <f t="shared" si="2"/>
        <v>9.5532360000000052E-2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18.070701204359199</v>
      </c>
      <c r="DN99">
        <f t="shared" ref="DN99" si="4">SUM(DN3:DN98)/4000</f>
        <v>0.67289904032059811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39.00098510749261</v>
      </c>
      <c r="L3">
        <v>22.818824832758111</v>
      </c>
      <c r="M3">
        <v>0</v>
      </c>
      <c r="N3">
        <v>30.000658645824185</v>
      </c>
      <c r="O3">
        <v>50.376913580894069</v>
      </c>
      <c r="P3">
        <v>61.148110391794177</v>
      </c>
      <c r="Q3">
        <v>3.018337319371728</v>
      </c>
      <c r="R3">
        <v>5.0000000000000009</v>
      </c>
      <c r="S3">
        <v>3.1133412042502955</v>
      </c>
      <c r="T3">
        <v>0</v>
      </c>
      <c r="U3">
        <v>330.95836825679891</v>
      </c>
      <c r="V3">
        <v>0</v>
      </c>
      <c r="W3">
        <v>4.998463482414242</v>
      </c>
      <c r="X3">
        <v>16.999326508620687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13.729979999999996</v>
      </c>
      <c r="AL3">
        <v>4.4265000000000008</v>
      </c>
      <c r="AM3">
        <v>0</v>
      </c>
      <c r="AN3">
        <v>0</v>
      </c>
      <c r="AO3">
        <v>0</v>
      </c>
      <c r="AP3">
        <v>0.65067878317061156</v>
      </c>
      <c r="AQ3">
        <v>0</v>
      </c>
      <c r="AR3">
        <v>10.094400000000002</v>
      </c>
      <c r="AS3">
        <v>6.2872799999999991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585.02358141178615</v>
      </c>
      <c r="DN3">
        <v>21.784446301603307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39.00098510749261</v>
      </c>
      <c r="L4">
        <v>22.818824832758111</v>
      </c>
      <c r="M4">
        <v>0</v>
      </c>
      <c r="N4">
        <v>30.000658645824185</v>
      </c>
      <c r="O4">
        <v>50.376913580894069</v>
      </c>
      <c r="P4">
        <v>61.148110391794177</v>
      </c>
      <c r="Q4">
        <v>2.0121172499999997</v>
      </c>
      <c r="R4">
        <v>5.0000000000000009</v>
      </c>
      <c r="S4">
        <v>3.1133412042502955</v>
      </c>
      <c r="T4">
        <v>0</v>
      </c>
      <c r="U4">
        <v>330.95836825679891</v>
      </c>
      <c r="V4">
        <v>0</v>
      </c>
      <c r="W4">
        <v>4.998463482414242</v>
      </c>
      <c r="X4">
        <v>17.001455868971789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13.729979999999996</v>
      </c>
      <c r="AL4">
        <v>18.001100000000001</v>
      </c>
      <c r="AM4">
        <v>0</v>
      </c>
      <c r="AN4">
        <v>0</v>
      </c>
      <c r="AO4">
        <v>0</v>
      </c>
      <c r="AP4">
        <v>0.65067878317061156</v>
      </c>
      <c r="AQ4">
        <v>0</v>
      </c>
      <c r="AR4">
        <v>10.094400000000002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597.14280946322515</v>
      </c>
      <c r="DN4">
        <v>22.235727541143685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39.00098510749261</v>
      </c>
      <c r="L5">
        <v>22.818824832758111</v>
      </c>
      <c r="M5">
        <v>0</v>
      </c>
      <c r="N5">
        <v>30.000658645824185</v>
      </c>
      <c r="O5">
        <v>50.376913580894069</v>
      </c>
      <c r="P5">
        <v>61.148110391794177</v>
      </c>
      <c r="Q5">
        <v>3</v>
      </c>
      <c r="R5">
        <v>6</v>
      </c>
      <c r="S5">
        <v>3.1133412042502955</v>
      </c>
      <c r="T5">
        <v>0</v>
      </c>
      <c r="U5">
        <v>330.95836825679891</v>
      </c>
      <c r="V5">
        <v>0</v>
      </c>
      <c r="W5">
        <v>4.998463482414242</v>
      </c>
      <c r="X5">
        <v>17.001324210990951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13.729979999999996</v>
      </c>
      <c r="AL5">
        <v>18.001100000000001</v>
      </c>
      <c r="AM5">
        <v>0</v>
      </c>
      <c r="AN5">
        <v>0</v>
      </c>
      <c r="AO5">
        <v>0</v>
      </c>
      <c r="AP5">
        <v>0.65067878317061156</v>
      </c>
      <c r="AQ5">
        <v>0</v>
      </c>
      <c r="AR5">
        <v>1.6823999999999999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590.94919108176578</v>
      </c>
      <c r="DN5">
        <v>22.005097014622173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39.00098510749261</v>
      </c>
      <c r="L6">
        <v>22.818824832758111</v>
      </c>
      <c r="M6">
        <v>0</v>
      </c>
      <c r="N6">
        <v>30.000658645824185</v>
      </c>
      <c r="O6">
        <v>50.376913580894069</v>
      </c>
      <c r="P6">
        <v>61.148110391794177</v>
      </c>
      <c r="Q6">
        <v>3</v>
      </c>
      <c r="R6">
        <v>6</v>
      </c>
      <c r="S6">
        <v>3.1133412042502955</v>
      </c>
      <c r="T6">
        <v>0</v>
      </c>
      <c r="U6">
        <v>330.95836825679891</v>
      </c>
      <c r="V6">
        <v>0</v>
      </c>
      <c r="W6">
        <v>4.998463482414242</v>
      </c>
      <c r="X6">
        <v>17.001324210990951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13.729979999999996</v>
      </c>
      <c r="AL6">
        <v>18.001100000000001</v>
      </c>
      <c r="AM6">
        <v>0</v>
      </c>
      <c r="AN6">
        <v>0</v>
      </c>
      <c r="AO6">
        <v>0</v>
      </c>
      <c r="AP6">
        <v>0.65067878317061156</v>
      </c>
      <c r="AQ6">
        <v>0</v>
      </c>
      <c r="AR6">
        <v>1.6823999999999999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590.94919108176578</v>
      </c>
      <c r="DN6">
        <v>22.005097014622173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39.00098510749261</v>
      </c>
      <c r="L7">
        <v>22.818824832758111</v>
      </c>
      <c r="M7">
        <v>0</v>
      </c>
      <c r="N7">
        <v>30.000658645824185</v>
      </c>
      <c r="O7">
        <v>50.376913580894069</v>
      </c>
      <c r="P7">
        <v>61.148110391794177</v>
      </c>
      <c r="Q7">
        <v>3</v>
      </c>
      <c r="R7">
        <v>6</v>
      </c>
      <c r="S7">
        <v>3.1133412042502955</v>
      </c>
      <c r="T7">
        <v>0</v>
      </c>
      <c r="U7">
        <v>330.95836825679891</v>
      </c>
      <c r="V7">
        <v>0</v>
      </c>
      <c r="W7">
        <v>5</v>
      </c>
      <c r="X7">
        <v>17.001324210990951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13.729979999999996</v>
      </c>
      <c r="AL7">
        <v>18.001100000000001</v>
      </c>
      <c r="AM7">
        <v>0</v>
      </c>
      <c r="AN7">
        <v>0</v>
      </c>
      <c r="AO7">
        <v>0</v>
      </c>
      <c r="AP7">
        <v>0.65067878317061156</v>
      </c>
      <c r="AQ7">
        <v>0</v>
      </c>
      <c r="AR7">
        <v>1.6823999999999999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590.95067245302073</v>
      </c>
      <c r="DN7">
        <v>22.005152160953045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39.00098510749261</v>
      </c>
      <c r="L8">
        <v>22.818824832758111</v>
      </c>
      <c r="M8">
        <v>0</v>
      </c>
      <c r="N8">
        <v>30.000658645824185</v>
      </c>
      <c r="O8">
        <v>50.376913580894069</v>
      </c>
      <c r="P8">
        <v>61.148110391794177</v>
      </c>
      <c r="Q8">
        <v>3</v>
      </c>
      <c r="R8">
        <v>6</v>
      </c>
      <c r="S8">
        <v>3.1133412042502955</v>
      </c>
      <c r="T8">
        <v>0</v>
      </c>
      <c r="U8">
        <v>330.95836825679891</v>
      </c>
      <c r="V8">
        <v>0</v>
      </c>
      <c r="W8">
        <v>5</v>
      </c>
      <c r="X8">
        <v>17.001324210990951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13.729979999999996</v>
      </c>
      <c r="AL8">
        <v>3.8363000000000005</v>
      </c>
      <c r="AM8">
        <v>0</v>
      </c>
      <c r="AN8">
        <v>0</v>
      </c>
      <c r="AO8">
        <v>0</v>
      </c>
      <c r="AP8">
        <v>0.65067878317061156</v>
      </c>
      <c r="AQ8">
        <v>0</v>
      </c>
      <c r="AR8">
        <v>1.6823999999999999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577.29438892539599</v>
      </c>
      <c r="DN8">
        <v>21.496635688577829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38.999259132615272</v>
      </c>
      <c r="L9">
        <v>22.818824832758111</v>
      </c>
      <c r="M9">
        <v>0</v>
      </c>
      <c r="N9">
        <v>30.000658645824185</v>
      </c>
      <c r="O9">
        <v>50.376913580894069</v>
      </c>
      <c r="P9">
        <v>61.148110391794177</v>
      </c>
      <c r="Q9">
        <v>3</v>
      </c>
      <c r="R9">
        <v>6</v>
      </c>
      <c r="S9">
        <v>3.1133412042502955</v>
      </c>
      <c r="T9">
        <v>0</v>
      </c>
      <c r="U9">
        <v>330.95836825679891</v>
      </c>
      <c r="V9">
        <v>0</v>
      </c>
      <c r="W9">
        <v>5</v>
      </c>
      <c r="X9">
        <v>17.001324210990951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13.729979999999996</v>
      </c>
      <c r="AL9">
        <v>3.2461000000000011</v>
      </c>
      <c r="AM9">
        <v>0</v>
      </c>
      <c r="AN9">
        <v>0</v>
      </c>
      <c r="AO9">
        <v>0</v>
      </c>
      <c r="AP9">
        <v>0.65067878317061156</v>
      </c>
      <c r="AQ9">
        <v>0</v>
      </c>
      <c r="AR9">
        <v>1.6823999999999999</v>
      </c>
      <c r="AS9">
        <v>2.3918999999999992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572.96817694242566</v>
      </c>
      <c r="DN9">
        <v>21.335541696670838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38.999259132615272</v>
      </c>
      <c r="L10">
        <v>22.818824832758111</v>
      </c>
      <c r="M10">
        <v>0</v>
      </c>
      <c r="N10">
        <v>30.000658645824185</v>
      </c>
      <c r="O10">
        <v>50.376913580894069</v>
      </c>
      <c r="P10">
        <v>61.148110391794177</v>
      </c>
      <c r="Q10">
        <v>3</v>
      </c>
      <c r="R10">
        <v>6</v>
      </c>
      <c r="S10">
        <v>3.1133412042502955</v>
      </c>
      <c r="T10">
        <v>0</v>
      </c>
      <c r="U10">
        <v>330.95836825679891</v>
      </c>
      <c r="V10">
        <v>0</v>
      </c>
      <c r="W10">
        <v>5</v>
      </c>
      <c r="X10">
        <v>17.001324210990951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13.729979999999996</v>
      </c>
      <c r="AL10">
        <v>3.2461000000000011</v>
      </c>
      <c r="AM10">
        <v>0</v>
      </c>
      <c r="AN10">
        <v>0</v>
      </c>
      <c r="AO10">
        <v>0</v>
      </c>
      <c r="AP10">
        <v>0.65067878317061156</v>
      </c>
      <c r="AQ10">
        <v>0</v>
      </c>
      <c r="AR10">
        <v>1.6823999999999999</v>
      </c>
      <c r="AS10">
        <v>2.3918999999999992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572.96817694242566</v>
      </c>
      <c r="DN10">
        <v>21.335541696670838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38.999259132615272</v>
      </c>
      <c r="L11">
        <v>22.818824832758111</v>
      </c>
      <c r="M11">
        <v>0</v>
      </c>
      <c r="N11">
        <v>30.000658645824185</v>
      </c>
      <c r="O11">
        <v>50.376913580894069</v>
      </c>
      <c r="P11">
        <v>61.148110391794177</v>
      </c>
      <c r="Q11">
        <v>3</v>
      </c>
      <c r="R11">
        <v>6</v>
      </c>
      <c r="S11">
        <v>3.1133412042502955</v>
      </c>
      <c r="T11">
        <v>0</v>
      </c>
      <c r="U11">
        <v>330.95836825679891</v>
      </c>
      <c r="V11">
        <v>0</v>
      </c>
      <c r="W11">
        <v>5</v>
      </c>
      <c r="X11">
        <v>17.001324210990951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13.729979999999996</v>
      </c>
      <c r="AL11">
        <v>3.2461000000000011</v>
      </c>
      <c r="AM11">
        <v>0</v>
      </c>
      <c r="AN11">
        <v>0</v>
      </c>
      <c r="AO11">
        <v>0</v>
      </c>
      <c r="AP11">
        <v>3.0279337174844412</v>
      </c>
      <c r="AQ11">
        <v>0</v>
      </c>
      <c r="AR11">
        <v>1.6823999999999999</v>
      </c>
      <c r="AS11">
        <v>2.3918999999999992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575.25994957744729</v>
      </c>
      <c r="DN11">
        <v>21.421023995962962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38.999259132615272</v>
      </c>
      <c r="L12">
        <v>22.818824832758111</v>
      </c>
      <c r="M12">
        <v>0</v>
      </c>
      <c r="N12">
        <v>30.000658645824185</v>
      </c>
      <c r="O12">
        <v>50.376913580894069</v>
      </c>
      <c r="P12">
        <v>61.148110391794177</v>
      </c>
      <c r="Q12">
        <v>3</v>
      </c>
      <c r="R12">
        <v>6</v>
      </c>
      <c r="S12">
        <v>3.1133412042502955</v>
      </c>
      <c r="T12">
        <v>0</v>
      </c>
      <c r="U12">
        <v>330.95836825679891</v>
      </c>
      <c r="V12">
        <v>0</v>
      </c>
      <c r="W12">
        <v>5</v>
      </c>
      <c r="X12">
        <v>17.001324210990951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13.729979999999996</v>
      </c>
      <c r="AL12">
        <v>3.2461000000000011</v>
      </c>
      <c r="AM12">
        <v>0</v>
      </c>
      <c r="AN12">
        <v>0</v>
      </c>
      <c r="AO12">
        <v>0</v>
      </c>
      <c r="AP12">
        <v>3.0279337174844412</v>
      </c>
      <c r="AQ12">
        <v>0</v>
      </c>
      <c r="AR12">
        <v>1.6823999999999999</v>
      </c>
      <c r="AS12">
        <v>2.3918999999999992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575.25994957744729</v>
      </c>
      <c r="DN12">
        <v>21.421023995962962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38.999259132615272</v>
      </c>
      <c r="L13">
        <v>22.818824832758111</v>
      </c>
      <c r="M13">
        <v>0</v>
      </c>
      <c r="N13">
        <v>30.000658645824185</v>
      </c>
      <c r="O13">
        <v>50.376913580894069</v>
      </c>
      <c r="P13">
        <v>61.148110391794177</v>
      </c>
      <c r="Q13">
        <v>3</v>
      </c>
      <c r="R13">
        <v>6</v>
      </c>
      <c r="S13">
        <v>3.1133412042502955</v>
      </c>
      <c r="T13">
        <v>0</v>
      </c>
      <c r="U13">
        <v>330.95836825679891</v>
      </c>
      <c r="V13">
        <v>0</v>
      </c>
      <c r="W13">
        <v>5</v>
      </c>
      <c r="X13">
        <v>17.001324210990951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13.729979999999996</v>
      </c>
      <c r="AL13">
        <v>3.2461000000000011</v>
      </c>
      <c r="AM13">
        <v>0</v>
      </c>
      <c r="AN13">
        <v>0</v>
      </c>
      <c r="AO13">
        <v>0</v>
      </c>
      <c r="AP13">
        <v>3.0279337174844412</v>
      </c>
      <c r="AQ13">
        <v>0</v>
      </c>
      <c r="AR13">
        <v>1.6823999999999999</v>
      </c>
      <c r="AS13">
        <v>2.3918999999999992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575.25994957744729</v>
      </c>
      <c r="DN13">
        <v>21.421023995962962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38.999259132615272</v>
      </c>
      <c r="L14">
        <v>22.818824832758111</v>
      </c>
      <c r="M14">
        <v>0</v>
      </c>
      <c r="N14">
        <v>30.000658645824185</v>
      </c>
      <c r="O14">
        <v>50.376913580894069</v>
      </c>
      <c r="P14">
        <v>61.148110391794177</v>
      </c>
      <c r="Q14">
        <v>3</v>
      </c>
      <c r="R14">
        <v>6</v>
      </c>
      <c r="S14">
        <v>3.1133412042502955</v>
      </c>
      <c r="T14">
        <v>0</v>
      </c>
      <c r="U14">
        <v>330.95836825679891</v>
      </c>
      <c r="V14">
        <v>0</v>
      </c>
      <c r="W14">
        <v>5</v>
      </c>
      <c r="X14">
        <v>17.001324210990951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13.729979999999996</v>
      </c>
      <c r="AL14">
        <v>3.2461000000000011</v>
      </c>
      <c r="AM14">
        <v>0</v>
      </c>
      <c r="AN14">
        <v>0</v>
      </c>
      <c r="AO14">
        <v>0</v>
      </c>
      <c r="AP14">
        <v>3.0279337174844412</v>
      </c>
      <c r="AQ14">
        <v>0</v>
      </c>
      <c r="AR14">
        <v>1.6823999999999999</v>
      </c>
      <c r="AS14">
        <v>2.3918999999999992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575.25994957744729</v>
      </c>
      <c r="DN14">
        <v>21.421023995962962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38.999259132615272</v>
      </c>
      <c r="L15">
        <v>22.818824832758111</v>
      </c>
      <c r="M15">
        <v>0</v>
      </c>
      <c r="N15">
        <v>30.000658645824185</v>
      </c>
      <c r="O15">
        <v>50.376913580894069</v>
      </c>
      <c r="P15">
        <v>61.148110391794177</v>
      </c>
      <c r="Q15">
        <v>3</v>
      </c>
      <c r="R15">
        <v>6</v>
      </c>
      <c r="S15">
        <v>3.1133412042502955</v>
      </c>
      <c r="T15">
        <v>0</v>
      </c>
      <c r="U15">
        <v>330.95836825679891</v>
      </c>
      <c r="V15">
        <v>0</v>
      </c>
      <c r="W15">
        <v>5</v>
      </c>
      <c r="X15">
        <v>17.001324210990951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13.729979999999996</v>
      </c>
      <c r="AL15">
        <v>3.2461000000000011</v>
      </c>
      <c r="AM15">
        <v>0</v>
      </c>
      <c r="AN15">
        <v>0</v>
      </c>
      <c r="AO15">
        <v>0</v>
      </c>
      <c r="AP15">
        <v>0.65067878317061156</v>
      </c>
      <c r="AQ15">
        <v>0</v>
      </c>
      <c r="AR15">
        <v>1.6823999999999999</v>
      </c>
      <c r="AS15">
        <v>2.3918999999999992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572.96817694242566</v>
      </c>
      <c r="DN15">
        <v>21.335541696670838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38.999259132615272</v>
      </c>
      <c r="L16">
        <v>22.818824832758111</v>
      </c>
      <c r="M16">
        <v>0</v>
      </c>
      <c r="N16">
        <v>30.000658645824185</v>
      </c>
      <c r="O16">
        <v>50.376913580894069</v>
      </c>
      <c r="P16">
        <v>61.148110391794177</v>
      </c>
      <c r="Q16">
        <v>3</v>
      </c>
      <c r="R16">
        <v>6</v>
      </c>
      <c r="S16">
        <v>3.1133412042502955</v>
      </c>
      <c r="T16">
        <v>0</v>
      </c>
      <c r="U16">
        <v>330.95836825679891</v>
      </c>
      <c r="V16">
        <v>0</v>
      </c>
      <c r="W16">
        <v>5</v>
      </c>
      <c r="X16">
        <v>17.001324210990951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13.729979999999996</v>
      </c>
      <c r="AL16">
        <v>3.2461000000000011</v>
      </c>
      <c r="AM16">
        <v>0</v>
      </c>
      <c r="AN16">
        <v>0</v>
      </c>
      <c r="AO16">
        <v>0</v>
      </c>
      <c r="AP16">
        <v>0.65067878317061156</v>
      </c>
      <c r="AQ16">
        <v>0</v>
      </c>
      <c r="AR16">
        <v>1.6823999999999999</v>
      </c>
      <c r="AS16">
        <v>2.3918999999999992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572.96817694242566</v>
      </c>
      <c r="DN16">
        <v>21.335541696670838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38.999259132615272</v>
      </c>
      <c r="L17">
        <v>22.818824832758111</v>
      </c>
      <c r="M17">
        <v>0</v>
      </c>
      <c r="N17">
        <v>30.000658645824185</v>
      </c>
      <c r="O17">
        <v>50.376913580894069</v>
      </c>
      <c r="P17">
        <v>61.148110391794177</v>
      </c>
      <c r="Q17">
        <v>3</v>
      </c>
      <c r="R17">
        <v>6</v>
      </c>
      <c r="S17">
        <v>3.1133412042502955</v>
      </c>
      <c r="T17">
        <v>0</v>
      </c>
      <c r="U17">
        <v>330.95836825679891</v>
      </c>
      <c r="V17">
        <v>0</v>
      </c>
      <c r="W17">
        <v>5</v>
      </c>
      <c r="X17">
        <v>17.001324210990951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13.729979999999996</v>
      </c>
      <c r="AL17">
        <v>3.2461000000000011</v>
      </c>
      <c r="AM17">
        <v>0</v>
      </c>
      <c r="AN17">
        <v>0</v>
      </c>
      <c r="AO17">
        <v>0</v>
      </c>
      <c r="AP17">
        <v>0.65067878317061156</v>
      </c>
      <c r="AQ17">
        <v>0</v>
      </c>
      <c r="AR17">
        <v>1.6823999999999999</v>
      </c>
      <c r="AS17">
        <v>2.3918999999999992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572.96817694242566</v>
      </c>
      <c r="DN17">
        <v>21.335541696670838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38.999259132615272</v>
      </c>
      <c r="L18">
        <v>22.818824832758111</v>
      </c>
      <c r="M18">
        <v>0</v>
      </c>
      <c r="N18">
        <v>30.000658645824185</v>
      </c>
      <c r="O18">
        <v>50.376913580894069</v>
      </c>
      <c r="P18">
        <v>61.148110391794177</v>
      </c>
      <c r="Q18">
        <v>3</v>
      </c>
      <c r="R18">
        <v>6</v>
      </c>
      <c r="S18">
        <v>3.1133412042502955</v>
      </c>
      <c r="T18">
        <v>0</v>
      </c>
      <c r="U18">
        <v>330.95836825679891</v>
      </c>
      <c r="V18">
        <v>0</v>
      </c>
      <c r="W18">
        <v>5</v>
      </c>
      <c r="X18">
        <v>17.001324210990951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0.72162000000000004</v>
      </c>
      <c r="AI18">
        <v>0</v>
      </c>
      <c r="AJ18">
        <v>0</v>
      </c>
      <c r="AK18">
        <v>13.729979999999996</v>
      </c>
      <c r="AL18">
        <v>3.2461000000000011</v>
      </c>
      <c r="AM18">
        <v>0</v>
      </c>
      <c r="AN18">
        <v>0</v>
      </c>
      <c r="AO18">
        <v>0</v>
      </c>
      <c r="AP18">
        <v>0.65067878317061156</v>
      </c>
      <c r="AQ18">
        <v>0</v>
      </c>
      <c r="AR18">
        <v>1.6823999999999999</v>
      </c>
      <c r="AS18">
        <v>2.3918999999999992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573.66389075902543</v>
      </c>
      <c r="DN18">
        <v>21.361447880071047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37.891599224894563</v>
      </c>
      <c r="L19">
        <v>22.818824832758111</v>
      </c>
      <c r="M19">
        <v>0</v>
      </c>
      <c r="N19">
        <v>30.000658645824185</v>
      </c>
      <c r="O19">
        <v>50.376913580894069</v>
      </c>
      <c r="P19">
        <v>61.148110391794177</v>
      </c>
      <c r="Q19">
        <v>2.9239631336405525</v>
      </c>
      <c r="R19">
        <v>6</v>
      </c>
      <c r="S19">
        <v>3.1133412042502955</v>
      </c>
      <c r="T19">
        <v>0</v>
      </c>
      <c r="U19">
        <v>330.95836825679891</v>
      </c>
      <c r="V19">
        <v>0</v>
      </c>
      <c r="W19">
        <v>5</v>
      </c>
      <c r="X19">
        <v>16.607150739351138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4.8108000000000004</v>
      </c>
      <c r="AI19">
        <v>0</v>
      </c>
      <c r="AJ19">
        <v>0</v>
      </c>
      <c r="AK19">
        <v>13.729979999999996</v>
      </c>
      <c r="AL19">
        <v>3.2461000000000011</v>
      </c>
      <c r="AM19">
        <v>0</v>
      </c>
      <c r="AN19">
        <v>0</v>
      </c>
      <c r="AO19">
        <v>0</v>
      </c>
      <c r="AP19">
        <v>0.65067878317061156</v>
      </c>
      <c r="AQ19">
        <v>0</v>
      </c>
      <c r="AR19">
        <v>1.6823999999999999</v>
      </c>
      <c r="AS19">
        <v>2.3918999999999992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576.08504451852696</v>
      </c>
      <c r="DN19">
        <v>21.451603874849489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37.891599224894563</v>
      </c>
      <c r="L20">
        <v>22.818824832758111</v>
      </c>
      <c r="M20">
        <v>0</v>
      </c>
      <c r="N20">
        <v>30.000658645824185</v>
      </c>
      <c r="O20">
        <v>50.376913580894069</v>
      </c>
      <c r="P20">
        <v>61.148110391794177</v>
      </c>
      <c r="Q20">
        <v>2.9239631336405525</v>
      </c>
      <c r="R20">
        <v>6</v>
      </c>
      <c r="S20">
        <v>3.1133412042502955</v>
      </c>
      <c r="T20">
        <v>0</v>
      </c>
      <c r="U20">
        <v>330.95836825679891</v>
      </c>
      <c r="V20">
        <v>0</v>
      </c>
      <c r="W20">
        <v>11.493628378378379</v>
      </c>
      <c r="X20">
        <v>16.607150739351138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4.8108000000000004</v>
      </c>
      <c r="AI20">
        <v>0</v>
      </c>
      <c r="AJ20">
        <v>0</v>
      </c>
      <c r="AK20">
        <v>13.729979999999996</v>
      </c>
      <c r="AL20">
        <v>3.2461000000000011</v>
      </c>
      <c r="AM20">
        <v>0</v>
      </c>
      <c r="AN20">
        <v>0</v>
      </c>
      <c r="AO20">
        <v>0</v>
      </c>
      <c r="AP20">
        <v>0.65067878317061156</v>
      </c>
      <c r="AQ20">
        <v>0</v>
      </c>
      <c r="AR20">
        <v>1.6823999999999999</v>
      </c>
      <c r="AS20">
        <v>2.3918999999999992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582.34555145095942</v>
      </c>
      <c r="DN20">
        <v>21.684725320795437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37.599069607167472</v>
      </c>
      <c r="L21">
        <v>22.818824832758111</v>
      </c>
      <c r="M21">
        <v>0</v>
      </c>
      <c r="N21">
        <v>30.000658645824185</v>
      </c>
      <c r="O21">
        <v>50.376913580894069</v>
      </c>
      <c r="P21">
        <v>61.148110391794177</v>
      </c>
      <c r="Q21">
        <v>2.8941773628938159</v>
      </c>
      <c r="R21">
        <v>6</v>
      </c>
      <c r="S21">
        <v>3.1133412042502955</v>
      </c>
      <c r="T21">
        <v>0</v>
      </c>
      <c r="U21">
        <v>330.95836825679891</v>
      </c>
      <c r="V21">
        <v>0</v>
      </c>
      <c r="W21">
        <v>11.493628378378379</v>
      </c>
      <c r="X21">
        <v>16.390026833631484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4.8108000000000004</v>
      </c>
      <c r="AI21">
        <v>0</v>
      </c>
      <c r="AJ21">
        <v>0</v>
      </c>
      <c r="AK21">
        <v>13.729979999999996</v>
      </c>
      <c r="AL21">
        <v>3.2461000000000011</v>
      </c>
      <c r="AM21">
        <v>0</v>
      </c>
      <c r="AN21">
        <v>0</v>
      </c>
      <c r="AO21">
        <v>0</v>
      </c>
      <c r="AP21">
        <v>0.65067878317061156</v>
      </c>
      <c r="AQ21">
        <v>0</v>
      </c>
      <c r="AR21">
        <v>1.6823999999999999</v>
      </c>
      <c r="AS21">
        <v>2.3918999999999992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581.82547802742749</v>
      </c>
      <c r="DN21">
        <v>21.665359450133884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37.599069607167472</v>
      </c>
      <c r="L22">
        <v>22.818824832758111</v>
      </c>
      <c r="M22">
        <v>0</v>
      </c>
      <c r="N22">
        <v>30.000658645824185</v>
      </c>
      <c r="O22">
        <v>50.376913580894069</v>
      </c>
      <c r="P22">
        <v>61.148110391794177</v>
      </c>
      <c r="Q22">
        <v>2.8941773628938159</v>
      </c>
      <c r="R22">
        <v>6</v>
      </c>
      <c r="S22">
        <v>3.1133412042502955</v>
      </c>
      <c r="T22">
        <v>0</v>
      </c>
      <c r="U22">
        <v>330.95836825679891</v>
      </c>
      <c r="V22">
        <v>0</v>
      </c>
      <c r="W22">
        <v>11.494818852459018</v>
      </c>
      <c r="X22">
        <v>24.098223757246821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4.8108000000000004</v>
      </c>
      <c r="AI22">
        <v>0</v>
      </c>
      <c r="AJ22">
        <v>0</v>
      </c>
      <c r="AK22">
        <v>13.729979999999996</v>
      </c>
      <c r="AL22">
        <v>3.2461000000000011</v>
      </c>
      <c r="AM22">
        <v>0</v>
      </c>
      <c r="AN22">
        <v>0</v>
      </c>
      <c r="AO22">
        <v>0</v>
      </c>
      <c r="AP22">
        <v>0.65067878317061156</v>
      </c>
      <c r="AQ22">
        <v>0</v>
      </c>
      <c r="AR22">
        <v>1.6823999999999999</v>
      </c>
      <c r="AS22">
        <v>2.3918999999999992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589.25809844577395</v>
      </c>
      <c r="DN22">
        <v>21.942126429483437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37.599069607167472</v>
      </c>
      <c r="L23">
        <v>22.818824832758111</v>
      </c>
      <c r="M23">
        <v>0</v>
      </c>
      <c r="N23">
        <v>30.000658645824185</v>
      </c>
      <c r="O23">
        <v>50.376913580894069</v>
      </c>
      <c r="P23">
        <v>61.148110391794177</v>
      </c>
      <c r="Q23">
        <v>2.8941773628938159</v>
      </c>
      <c r="R23">
        <v>6</v>
      </c>
      <c r="S23">
        <v>2.8950451807228914</v>
      </c>
      <c r="T23">
        <v>0</v>
      </c>
      <c r="U23">
        <v>330.95836825679891</v>
      </c>
      <c r="V23">
        <v>0</v>
      </c>
      <c r="W23">
        <v>10.59327136433723</v>
      </c>
      <c r="X23">
        <v>26.996723632890102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8.3717191999999994</v>
      </c>
      <c r="AF23">
        <v>0</v>
      </c>
      <c r="AG23">
        <v>0</v>
      </c>
      <c r="AH23">
        <v>4.8108000000000004</v>
      </c>
      <c r="AI23">
        <v>0</v>
      </c>
      <c r="AJ23">
        <v>0</v>
      </c>
      <c r="AK23">
        <v>13.729979999999996</v>
      </c>
      <c r="AL23">
        <v>3.2461000000000011</v>
      </c>
      <c r="AM23">
        <v>0</v>
      </c>
      <c r="AN23">
        <v>0</v>
      </c>
      <c r="AO23">
        <v>0</v>
      </c>
      <c r="AP23">
        <v>0.65067878317061156</v>
      </c>
      <c r="AQ23">
        <v>0</v>
      </c>
      <c r="AR23">
        <v>1.6823999999999999</v>
      </c>
      <c r="AS23">
        <v>2.3918999999999992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595.0084883608672</v>
      </c>
      <c r="DN23">
        <v>22.15625247838431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37.599069607167472</v>
      </c>
      <c r="L24">
        <v>22.818824832758111</v>
      </c>
      <c r="M24">
        <v>0</v>
      </c>
      <c r="N24">
        <v>30.000658645824185</v>
      </c>
      <c r="O24">
        <v>50.376913580894069</v>
      </c>
      <c r="P24">
        <v>61.148110391794177</v>
      </c>
      <c r="Q24">
        <v>2.8941773628938159</v>
      </c>
      <c r="R24">
        <v>5.995069161406672</v>
      </c>
      <c r="S24">
        <v>2.8950451807228914</v>
      </c>
      <c r="T24">
        <v>0</v>
      </c>
      <c r="U24">
        <v>330.95836825679891</v>
      </c>
      <c r="V24">
        <v>0</v>
      </c>
      <c r="W24">
        <v>11.494039431453462</v>
      </c>
      <c r="X24">
        <v>37.468749704142006</v>
      </c>
      <c r="Y24">
        <v>0</v>
      </c>
      <c r="Z24">
        <v>1.6562832000000001</v>
      </c>
      <c r="AA24">
        <v>0</v>
      </c>
      <c r="AB24">
        <v>0</v>
      </c>
      <c r="AC24">
        <v>0</v>
      </c>
      <c r="AD24">
        <v>0</v>
      </c>
      <c r="AE24">
        <v>8.3717191999999994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13.729979999999996</v>
      </c>
      <c r="AL24">
        <v>3.2461000000000011</v>
      </c>
      <c r="AM24">
        <v>0</v>
      </c>
      <c r="AN24">
        <v>0</v>
      </c>
      <c r="AO24">
        <v>0</v>
      </c>
      <c r="AP24">
        <v>0.65067878317061156</v>
      </c>
      <c r="AQ24">
        <v>0</v>
      </c>
      <c r="AR24">
        <v>1.6823999999999999</v>
      </c>
      <c r="AS24">
        <v>2.3918999999999992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612.20316038998851</v>
      </c>
      <c r="DN24">
        <v>22.796526949037677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37.598886138613864</v>
      </c>
      <c r="L25">
        <v>22.818824832758111</v>
      </c>
      <c r="M25">
        <v>0</v>
      </c>
      <c r="N25">
        <v>30.000658645824185</v>
      </c>
      <c r="O25">
        <v>50.376913580894069</v>
      </c>
      <c r="P25">
        <v>61.148110391794177</v>
      </c>
      <c r="Q25">
        <v>2.8941773628938159</v>
      </c>
      <c r="R25">
        <v>5.9956145574855251</v>
      </c>
      <c r="S25">
        <v>2.8950451807228914</v>
      </c>
      <c r="T25">
        <v>0</v>
      </c>
      <c r="U25">
        <v>330.95836825679891</v>
      </c>
      <c r="V25">
        <v>0</v>
      </c>
      <c r="W25">
        <v>11.494039431453462</v>
      </c>
      <c r="X25">
        <v>37.468749704142006</v>
      </c>
      <c r="Y25">
        <v>0</v>
      </c>
      <c r="Z25">
        <v>1.6562832000000001</v>
      </c>
      <c r="AA25">
        <v>0</v>
      </c>
      <c r="AB25">
        <v>3.345368000000001</v>
      </c>
      <c r="AC25">
        <v>0</v>
      </c>
      <c r="AD25">
        <v>0</v>
      </c>
      <c r="AE25">
        <v>8.3717191999999994</v>
      </c>
      <c r="AF25">
        <v>0</v>
      </c>
      <c r="AG25">
        <v>0</v>
      </c>
      <c r="AH25">
        <v>14.432399999999998</v>
      </c>
      <c r="AI25">
        <v>0</v>
      </c>
      <c r="AJ25">
        <v>0</v>
      </c>
      <c r="AK25">
        <v>13.729979999999996</v>
      </c>
      <c r="AL25">
        <v>3.2461000000000011</v>
      </c>
      <c r="AM25">
        <v>0</v>
      </c>
      <c r="AN25">
        <v>0</v>
      </c>
      <c r="AO25">
        <v>0</v>
      </c>
      <c r="AP25">
        <v>0.65067878317061156</v>
      </c>
      <c r="AQ25">
        <v>0</v>
      </c>
      <c r="AR25">
        <v>1.6823999999999999</v>
      </c>
      <c r="AS25">
        <v>2.3918999999999992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620.06687098058137</v>
      </c>
      <c r="DN25">
        <v>23.089346285970251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37.600240288844624</v>
      </c>
      <c r="L26">
        <v>22.818824832758111</v>
      </c>
      <c r="M26">
        <v>0</v>
      </c>
      <c r="N26">
        <v>30.000658645824185</v>
      </c>
      <c r="O26">
        <v>50.376913580894069</v>
      </c>
      <c r="P26">
        <v>61.148110391794177</v>
      </c>
      <c r="Q26">
        <v>2.8941773628938159</v>
      </c>
      <c r="R26">
        <v>10.766068950330315</v>
      </c>
      <c r="S26">
        <v>2.8950451807228914</v>
      </c>
      <c r="T26">
        <v>0</v>
      </c>
      <c r="U26">
        <v>330.95836825679891</v>
      </c>
      <c r="V26">
        <v>5.2680540270135081</v>
      </c>
      <c r="W26">
        <v>11.494039431453462</v>
      </c>
      <c r="X26">
        <v>37.468749704142006</v>
      </c>
      <c r="Y26">
        <v>0</v>
      </c>
      <c r="Z26">
        <v>1.6562832000000001</v>
      </c>
      <c r="AA26">
        <v>0</v>
      </c>
      <c r="AB26">
        <v>3.345368000000001</v>
      </c>
      <c r="AC26">
        <v>0</v>
      </c>
      <c r="AD26">
        <v>2.3203180000000003</v>
      </c>
      <c r="AE26">
        <v>12.5575788</v>
      </c>
      <c r="AF26">
        <v>0</v>
      </c>
      <c r="AG26">
        <v>0</v>
      </c>
      <c r="AH26">
        <v>18.521580000000004</v>
      </c>
      <c r="AI26">
        <v>0.96990000000000032</v>
      </c>
      <c r="AJ26">
        <v>0</v>
      </c>
      <c r="AK26">
        <v>13.729979999999996</v>
      </c>
      <c r="AL26">
        <v>3.2461000000000011</v>
      </c>
      <c r="AM26">
        <v>1.3205400000000003</v>
      </c>
      <c r="AN26">
        <v>0</v>
      </c>
      <c r="AO26">
        <v>0</v>
      </c>
      <c r="AP26">
        <v>0.65067878317061156</v>
      </c>
      <c r="AQ26">
        <v>0</v>
      </c>
      <c r="AR26">
        <v>1.6823999999999999</v>
      </c>
      <c r="AS26">
        <v>2.3918999999999992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642.1695001387576</v>
      </c>
      <c r="DN26">
        <v>23.912377297883054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38.005097087292818</v>
      </c>
      <c r="L27">
        <v>22.818824832758111</v>
      </c>
      <c r="M27">
        <v>0</v>
      </c>
      <c r="N27">
        <v>30.000658645824185</v>
      </c>
      <c r="O27">
        <v>50.376913580894069</v>
      </c>
      <c r="P27">
        <v>61.148110391794177</v>
      </c>
      <c r="Q27">
        <v>2.8941773628938159</v>
      </c>
      <c r="R27">
        <v>10.766068950330315</v>
      </c>
      <c r="S27">
        <v>2.8950451807228914</v>
      </c>
      <c r="T27">
        <v>0</v>
      </c>
      <c r="U27">
        <v>330.95836825679891</v>
      </c>
      <c r="V27">
        <v>5.2680540270135081</v>
      </c>
      <c r="W27">
        <v>11.494039431453462</v>
      </c>
      <c r="X27">
        <v>37.468749704142006</v>
      </c>
      <c r="Y27">
        <v>0</v>
      </c>
      <c r="Z27">
        <v>1.6562832000000001</v>
      </c>
      <c r="AA27">
        <v>1.7858103799901548</v>
      </c>
      <c r="AB27">
        <v>6.6907360000000011</v>
      </c>
      <c r="AC27">
        <v>0</v>
      </c>
      <c r="AD27">
        <v>4.6406359999999998</v>
      </c>
      <c r="AE27">
        <v>12.5575788</v>
      </c>
      <c r="AF27">
        <v>0</v>
      </c>
      <c r="AG27">
        <v>0</v>
      </c>
      <c r="AH27">
        <v>26.459400000000006</v>
      </c>
      <c r="AI27">
        <v>4.1524652000000009</v>
      </c>
      <c r="AJ27">
        <v>0</v>
      </c>
      <c r="AK27">
        <v>13.729979999999996</v>
      </c>
      <c r="AL27">
        <v>3.2461000000000011</v>
      </c>
      <c r="AM27">
        <v>1.3205400000000003</v>
      </c>
      <c r="AN27">
        <v>0</v>
      </c>
      <c r="AO27">
        <v>0</v>
      </c>
      <c r="AP27">
        <v>0.65067878317061156</v>
      </c>
      <c r="AQ27">
        <v>0</v>
      </c>
      <c r="AR27">
        <v>1.6823999999999999</v>
      </c>
      <c r="AS27">
        <v>2.3918999999999992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660.46493314547979</v>
      </c>
      <c r="DN27">
        <v>24.59368266959919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60.004148947204641</v>
      </c>
      <c r="L28">
        <v>22.818824832758111</v>
      </c>
      <c r="M28">
        <v>0</v>
      </c>
      <c r="N28">
        <v>30.000658645824185</v>
      </c>
      <c r="O28">
        <v>50.376913580894069</v>
      </c>
      <c r="P28">
        <v>61.148110391794177</v>
      </c>
      <c r="Q28">
        <v>2.8941773628938159</v>
      </c>
      <c r="R28">
        <v>10.76793386103782</v>
      </c>
      <c r="S28">
        <v>2.9573042168674699</v>
      </c>
      <c r="T28">
        <v>0</v>
      </c>
      <c r="U28">
        <v>330.95836825679891</v>
      </c>
      <c r="V28">
        <v>5.2707292418772571</v>
      </c>
      <c r="W28">
        <v>11.494039431453462</v>
      </c>
      <c r="X28">
        <v>37.468749704142006</v>
      </c>
      <c r="Y28">
        <v>0</v>
      </c>
      <c r="Z28">
        <v>3.3125664000000006</v>
      </c>
      <c r="AA28">
        <v>6.6215441055814726</v>
      </c>
      <c r="AB28">
        <v>10.036104000000002</v>
      </c>
      <c r="AC28">
        <v>2.4578399999999991</v>
      </c>
      <c r="AD28">
        <v>6.9609539999999983</v>
      </c>
      <c r="AE28">
        <v>12.5575788</v>
      </c>
      <c r="AF28">
        <v>0</v>
      </c>
      <c r="AG28">
        <v>0</v>
      </c>
      <c r="AH28">
        <v>33.675600000000003</v>
      </c>
      <c r="AI28">
        <v>4.1524652000000009</v>
      </c>
      <c r="AJ28">
        <v>0</v>
      </c>
      <c r="AK28">
        <v>13.729979999999996</v>
      </c>
      <c r="AL28">
        <v>3.2461000000000011</v>
      </c>
      <c r="AM28">
        <v>2.6762944000000006</v>
      </c>
      <c r="AN28">
        <v>0</v>
      </c>
      <c r="AO28">
        <v>0</v>
      </c>
      <c r="AP28">
        <v>0.65067878317061156</v>
      </c>
      <c r="AQ28">
        <v>0</v>
      </c>
      <c r="AR28">
        <v>1.6823999999999999</v>
      </c>
      <c r="AS28">
        <v>2.3918999999999992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704.0935772865588</v>
      </c>
      <c r="DN28">
        <v>26.218386875739263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82.078565134076328</v>
      </c>
      <c r="L29">
        <v>22.81927945651309</v>
      </c>
      <c r="M29">
        <v>0</v>
      </c>
      <c r="N29">
        <v>30.000658645824185</v>
      </c>
      <c r="O29">
        <v>50.376913580894069</v>
      </c>
      <c r="P29">
        <v>61.148110391794177</v>
      </c>
      <c r="Q29">
        <v>2.8941773628938159</v>
      </c>
      <c r="R29">
        <v>9.889047131824233</v>
      </c>
      <c r="S29">
        <v>2.9573042168674699</v>
      </c>
      <c r="T29">
        <v>0</v>
      </c>
      <c r="U29">
        <v>330.95836825679891</v>
      </c>
      <c r="V29">
        <v>5.0817872043568473</v>
      </c>
      <c r="W29">
        <v>11.494039431453462</v>
      </c>
      <c r="X29">
        <v>37.468749704142006</v>
      </c>
      <c r="Y29">
        <v>0</v>
      </c>
      <c r="Z29">
        <v>3.3125664000000006</v>
      </c>
      <c r="AA29">
        <v>7.0228498089500464</v>
      </c>
      <c r="AB29">
        <v>10.036104000000002</v>
      </c>
      <c r="AC29">
        <v>2.4578399999999991</v>
      </c>
      <c r="AD29">
        <v>6.9609539999999983</v>
      </c>
      <c r="AE29">
        <v>12.5575788</v>
      </c>
      <c r="AF29">
        <v>0</v>
      </c>
      <c r="AG29">
        <v>0</v>
      </c>
      <c r="AH29">
        <v>33.675600000000003</v>
      </c>
      <c r="AI29">
        <v>4.1524652000000009</v>
      </c>
      <c r="AJ29">
        <v>0</v>
      </c>
      <c r="AK29">
        <v>13.729979999999996</v>
      </c>
      <c r="AL29">
        <v>4.4265000000000008</v>
      </c>
      <c r="AM29">
        <v>2.6762944000000006</v>
      </c>
      <c r="AN29">
        <v>0</v>
      </c>
      <c r="AO29">
        <v>0</v>
      </c>
      <c r="AP29">
        <v>0.65067878317061156</v>
      </c>
      <c r="AQ29">
        <v>0</v>
      </c>
      <c r="AR29">
        <v>2.2432000000000003</v>
      </c>
      <c r="AS29">
        <v>1.3667999999999998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725.42374828906759</v>
      </c>
      <c r="DN29">
        <v>27.01266362049174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82.078565134076328</v>
      </c>
      <c r="L30">
        <v>22.819343098193684</v>
      </c>
      <c r="M30">
        <v>0</v>
      </c>
      <c r="N30">
        <v>30.000658645824185</v>
      </c>
      <c r="O30">
        <v>50.376913580894069</v>
      </c>
      <c r="P30">
        <v>61.148110391794177</v>
      </c>
      <c r="Q30">
        <v>2.8941773628938159</v>
      </c>
      <c r="R30">
        <v>10.766068950330315</v>
      </c>
      <c r="S30">
        <v>2.9573042168674699</v>
      </c>
      <c r="T30">
        <v>0</v>
      </c>
      <c r="U30">
        <v>330.95836825679891</v>
      </c>
      <c r="V30">
        <v>5.2680540270135081</v>
      </c>
      <c r="W30">
        <v>11.494039431453462</v>
      </c>
      <c r="X30">
        <v>37.468749704142006</v>
      </c>
      <c r="Y30">
        <v>0</v>
      </c>
      <c r="Z30">
        <v>3.3125664000000006</v>
      </c>
      <c r="AA30">
        <v>7.0228498089500464</v>
      </c>
      <c r="AB30">
        <v>10.036104000000002</v>
      </c>
      <c r="AC30">
        <v>2.4578399999999991</v>
      </c>
      <c r="AD30">
        <v>6.9609539999999983</v>
      </c>
      <c r="AE30">
        <v>12.5575788</v>
      </c>
      <c r="AF30">
        <v>0</v>
      </c>
      <c r="AG30">
        <v>0</v>
      </c>
      <c r="AH30">
        <v>33.675600000000003</v>
      </c>
      <c r="AI30">
        <v>4.1524652000000009</v>
      </c>
      <c r="AJ30">
        <v>0</v>
      </c>
      <c r="AK30">
        <v>13.729979999999996</v>
      </c>
      <c r="AL30">
        <v>18.001100000000001</v>
      </c>
      <c r="AM30">
        <v>2.6762944000000006</v>
      </c>
      <c r="AN30">
        <v>0</v>
      </c>
      <c r="AO30">
        <v>0</v>
      </c>
      <c r="AP30">
        <v>0.65067878317061156</v>
      </c>
      <c r="AQ30">
        <v>0</v>
      </c>
      <c r="AR30">
        <v>2.2432000000000003</v>
      </c>
      <c r="AS30">
        <v>1.3667999999999998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739.53619783481236</v>
      </c>
      <c r="DN30">
        <v>27.538166357590207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82.078565134076328</v>
      </c>
      <c r="L31">
        <v>22.818861244960175</v>
      </c>
      <c r="M31">
        <v>0</v>
      </c>
      <c r="N31">
        <v>30.000658645824185</v>
      </c>
      <c r="O31">
        <v>50.376913580894069</v>
      </c>
      <c r="P31">
        <v>61.148110391794177</v>
      </c>
      <c r="Q31">
        <v>2.8941773628938159</v>
      </c>
      <c r="R31">
        <v>10.766068950330315</v>
      </c>
      <c r="S31">
        <v>2.9573042168674699</v>
      </c>
      <c r="T31">
        <v>0</v>
      </c>
      <c r="U31">
        <v>330.95836825679891</v>
      </c>
      <c r="V31">
        <v>5.2680540270135081</v>
      </c>
      <c r="W31">
        <v>11.494039431453462</v>
      </c>
      <c r="X31">
        <v>37.468749704142006</v>
      </c>
      <c r="Y31">
        <v>0</v>
      </c>
      <c r="Z31">
        <v>3.3125664000000006</v>
      </c>
      <c r="AA31">
        <v>10.032642584214351</v>
      </c>
      <c r="AB31">
        <v>10.036104000000002</v>
      </c>
      <c r="AC31">
        <v>3.8807999999999998</v>
      </c>
      <c r="AD31">
        <v>6.9609539999999983</v>
      </c>
      <c r="AE31">
        <v>12.5575788</v>
      </c>
      <c r="AF31">
        <v>0</v>
      </c>
      <c r="AG31">
        <v>0</v>
      </c>
      <c r="AH31">
        <v>33.675600000000003</v>
      </c>
      <c r="AI31">
        <v>4.1524652000000009</v>
      </c>
      <c r="AJ31">
        <v>0</v>
      </c>
      <c r="AK31">
        <v>13.729979999999996</v>
      </c>
      <c r="AL31">
        <v>18.001100000000001</v>
      </c>
      <c r="AM31">
        <v>2.6762944000000006</v>
      </c>
      <c r="AN31">
        <v>0</v>
      </c>
      <c r="AO31">
        <v>0</v>
      </c>
      <c r="AP31">
        <v>0.65067878317061156</v>
      </c>
      <c r="AQ31">
        <v>0</v>
      </c>
      <c r="AR31">
        <v>2.2432000000000003</v>
      </c>
      <c r="AS31">
        <v>1.3667999999999998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743.80928202646282</v>
      </c>
      <c r="DN31">
        <v>27.697353087970633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44.997210656128637</v>
      </c>
      <c r="L32">
        <v>22.819088612815094</v>
      </c>
      <c r="M32">
        <v>0</v>
      </c>
      <c r="N32">
        <v>30.000658645824185</v>
      </c>
      <c r="O32">
        <v>50.376913580894069</v>
      </c>
      <c r="P32">
        <v>61.148110391794177</v>
      </c>
      <c r="Q32">
        <v>2.8635189690721647</v>
      </c>
      <c r="R32">
        <v>10.766068950330315</v>
      </c>
      <c r="S32">
        <v>1.8573945783132528</v>
      </c>
      <c r="T32">
        <v>0</v>
      </c>
      <c r="U32">
        <v>330.95836825679891</v>
      </c>
      <c r="V32">
        <v>5.2680540270135081</v>
      </c>
      <c r="W32">
        <v>11.494039431453462</v>
      </c>
      <c r="X32">
        <v>37.468749704142006</v>
      </c>
      <c r="Y32">
        <v>0</v>
      </c>
      <c r="Z32">
        <v>3.3125664000000006</v>
      </c>
      <c r="AA32">
        <v>10.032642584214351</v>
      </c>
      <c r="AB32">
        <v>10.036104000000002</v>
      </c>
      <c r="AC32">
        <v>3.8807999999999998</v>
      </c>
      <c r="AD32">
        <v>6.9609539999999983</v>
      </c>
      <c r="AE32">
        <v>12.5575788</v>
      </c>
      <c r="AF32">
        <v>0</v>
      </c>
      <c r="AG32">
        <v>0</v>
      </c>
      <c r="AH32">
        <v>33.675600000000003</v>
      </c>
      <c r="AI32">
        <v>4.1524652000000009</v>
      </c>
      <c r="AJ32">
        <v>0</v>
      </c>
      <c r="AK32">
        <v>13.729979999999996</v>
      </c>
      <c r="AL32">
        <v>18.001100000000001</v>
      </c>
      <c r="AM32">
        <v>2.6762944000000006</v>
      </c>
      <c r="AN32">
        <v>0</v>
      </c>
      <c r="AO32">
        <v>0</v>
      </c>
      <c r="AP32">
        <v>0.65067878317061156</v>
      </c>
      <c r="AQ32">
        <v>0</v>
      </c>
      <c r="AR32">
        <v>2.2432000000000003</v>
      </c>
      <c r="AS32">
        <v>1.3667999999999998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706.96938688074442</v>
      </c>
      <c r="DN32">
        <v>26.325553091220392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60.004880101295413</v>
      </c>
      <c r="L33">
        <v>23.701973952756592</v>
      </c>
      <c r="M33">
        <v>0</v>
      </c>
      <c r="N33">
        <v>30.000658645824185</v>
      </c>
      <c r="O33">
        <v>50.376913580894069</v>
      </c>
      <c r="P33">
        <v>61.148110391794177</v>
      </c>
      <c r="Q33">
        <v>2.8938658163265312</v>
      </c>
      <c r="R33">
        <v>10.766068950330315</v>
      </c>
      <c r="S33">
        <v>1.8573945783132528</v>
      </c>
      <c r="T33">
        <v>0</v>
      </c>
      <c r="U33">
        <v>330.95836825679891</v>
      </c>
      <c r="V33">
        <v>5.2680540270135081</v>
      </c>
      <c r="W33">
        <v>11.494039431453462</v>
      </c>
      <c r="X33">
        <v>37.468749704142006</v>
      </c>
      <c r="Y33">
        <v>0</v>
      </c>
      <c r="Z33">
        <v>3.3125664000000006</v>
      </c>
      <c r="AA33">
        <v>10.032642584214351</v>
      </c>
      <c r="AB33">
        <v>10.036104000000002</v>
      </c>
      <c r="AC33">
        <v>3.8807999999999998</v>
      </c>
      <c r="AD33">
        <v>6.9609539999999983</v>
      </c>
      <c r="AE33">
        <v>12.5575788</v>
      </c>
      <c r="AF33">
        <v>0</v>
      </c>
      <c r="AG33">
        <v>0</v>
      </c>
      <c r="AH33">
        <v>33.675600000000003</v>
      </c>
      <c r="AI33">
        <v>0.96990000000000032</v>
      </c>
      <c r="AJ33">
        <v>0</v>
      </c>
      <c r="AK33">
        <v>13.729979999999996</v>
      </c>
      <c r="AL33">
        <v>18.001100000000001</v>
      </c>
      <c r="AM33">
        <v>2.6762944000000006</v>
      </c>
      <c r="AN33">
        <v>0</v>
      </c>
      <c r="AO33">
        <v>0</v>
      </c>
      <c r="AP33">
        <v>0.81334847896326457</v>
      </c>
      <c r="AQ33">
        <v>0</v>
      </c>
      <c r="AR33">
        <v>10.094400000000002</v>
      </c>
      <c r="AS33">
        <v>1.3667999999999998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726.97657926150146</v>
      </c>
      <c r="DN33">
        <v>27.070566838618515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76.777203545339432</v>
      </c>
      <c r="L34">
        <v>22.81965659459313</v>
      </c>
      <c r="M34">
        <v>0</v>
      </c>
      <c r="N34">
        <v>30.000658645824185</v>
      </c>
      <c r="O34">
        <v>50.376913580894069</v>
      </c>
      <c r="P34">
        <v>61.148110391794177</v>
      </c>
      <c r="Q34">
        <v>2.8938658163265312</v>
      </c>
      <c r="R34">
        <v>10.766068950330315</v>
      </c>
      <c r="S34">
        <v>1.8573945783132528</v>
      </c>
      <c r="T34">
        <v>0</v>
      </c>
      <c r="U34">
        <v>330.95836825679891</v>
      </c>
      <c r="V34">
        <v>5.2680540270135081</v>
      </c>
      <c r="W34">
        <v>11.494039431453462</v>
      </c>
      <c r="X34">
        <v>37.468749704142006</v>
      </c>
      <c r="Y34">
        <v>0</v>
      </c>
      <c r="Z34">
        <v>1.6562832000000001</v>
      </c>
      <c r="AA34">
        <v>9.9323161583722062</v>
      </c>
      <c r="AB34">
        <v>6.6907360000000011</v>
      </c>
      <c r="AC34">
        <v>0</v>
      </c>
      <c r="AD34">
        <v>4.6406359999999998</v>
      </c>
      <c r="AE34">
        <v>12.5575788</v>
      </c>
      <c r="AF34">
        <v>0</v>
      </c>
      <c r="AG34">
        <v>0</v>
      </c>
      <c r="AH34">
        <v>28.864799999999995</v>
      </c>
      <c r="AI34">
        <v>0</v>
      </c>
      <c r="AJ34">
        <v>0</v>
      </c>
      <c r="AK34">
        <v>13.729979999999996</v>
      </c>
      <c r="AL34">
        <v>0.88530000000000042</v>
      </c>
      <c r="AM34">
        <v>1.340856</v>
      </c>
      <c r="AN34">
        <v>0</v>
      </c>
      <c r="AO34">
        <v>0</v>
      </c>
      <c r="AP34">
        <v>0.81334847896326457</v>
      </c>
      <c r="AQ34">
        <v>0</v>
      </c>
      <c r="AR34">
        <v>10.094400000000002</v>
      </c>
      <c r="AS34">
        <v>1.3667999999999998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708.0368099511785</v>
      </c>
      <c r="DN34">
        <v>26.365308208979823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55.005257745967874</v>
      </c>
      <c r="L35">
        <v>22.819664736540993</v>
      </c>
      <c r="M35">
        <v>0</v>
      </c>
      <c r="N35">
        <v>30.000658645824185</v>
      </c>
      <c r="O35">
        <v>50.376913580894069</v>
      </c>
      <c r="P35">
        <v>61.148110391794177</v>
      </c>
      <c r="Q35">
        <v>2.8941773628938159</v>
      </c>
      <c r="R35">
        <v>10.766068950330315</v>
      </c>
      <c r="S35">
        <v>2.9573042168674699</v>
      </c>
      <c r="T35">
        <v>0</v>
      </c>
      <c r="U35">
        <v>330.95836825679891</v>
      </c>
      <c r="V35">
        <v>5.2680540270135081</v>
      </c>
      <c r="W35">
        <v>11.494039431453462</v>
      </c>
      <c r="X35">
        <v>37.468749704142006</v>
      </c>
      <c r="Y35">
        <v>0</v>
      </c>
      <c r="Z35">
        <v>0</v>
      </c>
      <c r="AA35">
        <v>6.6215441055814726</v>
      </c>
      <c r="AB35">
        <v>3.345368000000001</v>
      </c>
      <c r="AC35">
        <v>0</v>
      </c>
      <c r="AD35">
        <v>2.3203180000000003</v>
      </c>
      <c r="AE35">
        <v>12.5575788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13.729979999999996</v>
      </c>
      <c r="AL35">
        <v>0.59020000000000017</v>
      </c>
      <c r="AM35">
        <v>1.340856</v>
      </c>
      <c r="AN35">
        <v>0</v>
      </c>
      <c r="AO35">
        <v>0</v>
      </c>
      <c r="AP35">
        <v>0.81334847896326457</v>
      </c>
      <c r="AQ35">
        <v>0</v>
      </c>
      <c r="AR35">
        <v>2.2432000000000003</v>
      </c>
      <c r="AS35">
        <v>1.3667999999999998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660.72622474735863</v>
      </c>
      <c r="DN35">
        <v>24.603535687706849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65.004514093916811</v>
      </c>
      <c r="L36">
        <v>22.819101698108135</v>
      </c>
      <c r="M36">
        <v>0</v>
      </c>
      <c r="N36">
        <v>30.000658645824185</v>
      </c>
      <c r="O36">
        <v>50.376913580894069</v>
      </c>
      <c r="P36">
        <v>61.148110391794177</v>
      </c>
      <c r="Q36">
        <v>2.8941773628938159</v>
      </c>
      <c r="R36">
        <v>10.766068950330315</v>
      </c>
      <c r="S36">
        <v>2.9573042168674699</v>
      </c>
      <c r="T36">
        <v>0</v>
      </c>
      <c r="U36">
        <v>330.95836825679891</v>
      </c>
      <c r="V36">
        <v>5.2680540270135081</v>
      </c>
      <c r="W36">
        <v>11.494039431453462</v>
      </c>
      <c r="X36">
        <v>37.468749704142006</v>
      </c>
      <c r="Y36">
        <v>0</v>
      </c>
      <c r="Z36">
        <v>0</v>
      </c>
      <c r="AA36">
        <v>3.41109847863288</v>
      </c>
      <c r="AB36">
        <v>3.345368000000001</v>
      </c>
      <c r="AC36">
        <v>0</v>
      </c>
      <c r="AD36">
        <v>0</v>
      </c>
      <c r="AE36">
        <v>12.5575788</v>
      </c>
      <c r="AF36">
        <v>0</v>
      </c>
      <c r="AG36">
        <v>0</v>
      </c>
      <c r="AH36">
        <v>14.432399999999998</v>
      </c>
      <c r="AI36">
        <v>0</v>
      </c>
      <c r="AJ36">
        <v>0</v>
      </c>
      <c r="AK36">
        <v>13.729979999999996</v>
      </c>
      <c r="AL36">
        <v>0.59020000000000017</v>
      </c>
      <c r="AM36">
        <v>0</v>
      </c>
      <c r="AN36">
        <v>0</v>
      </c>
      <c r="AO36">
        <v>0</v>
      </c>
      <c r="AP36">
        <v>0.81334847896326457</v>
      </c>
      <c r="AQ36">
        <v>0</v>
      </c>
      <c r="AR36">
        <v>2.2432000000000003</v>
      </c>
      <c r="AS36">
        <v>1.3667999999999998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659.10301689616972</v>
      </c>
      <c r="DN36">
        <v>24.54301722146322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82.078565134076328</v>
      </c>
      <c r="L37">
        <v>36.303578740124749</v>
      </c>
      <c r="M37">
        <v>0</v>
      </c>
      <c r="N37">
        <v>30.000658645824185</v>
      </c>
      <c r="O37">
        <v>50.376913580894069</v>
      </c>
      <c r="P37">
        <v>61.148110391794177</v>
      </c>
      <c r="Q37">
        <v>2.8941773628938159</v>
      </c>
      <c r="R37">
        <v>10.766068950330315</v>
      </c>
      <c r="S37">
        <v>1.8573945783132528</v>
      </c>
      <c r="T37">
        <v>0</v>
      </c>
      <c r="U37">
        <v>330.95836825679891</v>
      </c>
      <c r="V37">
        <v>5.2680540270135081</v>
      </c>
      <c r="W37">
        <v>11.494039431453462</v>
      </c>
      <c r="X37">
        <v>37.468749704142006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13.729979999999996</v>
      </c>
      <c r="AL37">
        <v>0.59020000000000017</v>
      </c>
      <c r="AM37">
        <v>0</v>
      </c>
      <c r="AN37">
        <v>0</v>
      </c>
      <c r="AO37">
        <v>0</v>
      </c>
      <c r="AP37">
        <v>0.81334847896326457</v>
      </c>
      <c r="AQ37">
        <v>0</v>
      </c>
      <c r="AR37">
        <v>1.6823999999999999</v>
      </c>
      <c r="AS37">
        <v>1.3667999999999998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675.00116083825446</v>
      </c>
      <c r="DN37">
        <v>25.134933644367383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82.078565134076328</v>
      </c>
      <c r="L38">
        <v>36.303951944180419</v>
      </c>
      <c r="M38">
        <v>0</v>
      </c>
      <c r="N38">
        <v>30.000658645824185</v>
      </c>
      <c r="O38">
        <v>50.376913580894069</v>
      </c>
      <c r="P38">
        <v>61.148110391794177</v>
      </c>
      <c r="Q38">
        <v>2.8941773628938159</v>
      </c>
      <c r="R38">
        <v>10.766068950330315</v>
      </c>
      <c r="S38">
        <v>1.8885240963855419</v>
      </c>
      <c r="T38">
        <v>0</v>
      </c>
      <c r="U38">
        <v>330.95836825679891</v>
      </c>
      <c r="V38">
        <v>5.2680540270135081</v>
      </c>
      <c r="W38">
        <v>11.494039431453462</v>
      </c>
      <c r="X38">
        <v>37.468749704142006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8.3717191999999994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13.729979999999996</v>
      </c>
      <c r="AL38">
        <v>0.59020000000000017</v>
      </c>
      <c r="AM38">
        <v>0</v>
      </c>
      <c r="AN38">
        <v>0</v>
      </c>
      <c r="AO38">
        <v>0</v>
      </c>
      <c r="AP38">
        <v>0.81334847896326457</v>
      </c>
      <c r="AQ38">
        <v>0</v>
      </c>
      <c r="AR38">
        <v>1.6823999999999999</v>
      </c>
      <c r="AS38">
        <v>1.3667999999999998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670.39344036103375</v>
      </c>
      <c r="DN38">
        <v>24.963356843716124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82.078565134076328</v>
      </c>
      <c r="L39">
        <v>36.304033052610258</v>
      </c>
      <c r="M39">
        <v>0</v>
      </c>
      <c r="N39">
        <v>30.000658645824185</v>
      </c>
      <c r="O39">
        <v>50.376913580894069</v>
      </c>
      <c r="P39">
        <v>61.148110391794177</v>
      </c>
      <c r="Q39">
        <v>2.8941773628938159</v>
      </c>
      <c r="R39">
        <v>10.766068950330315</v>
      </c>
      <c r="S39">
        <v>1.8885240963855419</v>
      </c>
      <c r="T39">
        <v>0</v>
      </c>
      <c r="U39">
        <v>330.95836825679891</v>
      </c>
      <c r="V39">
        <v>5.2680540270135081</v>
      </c>
      <c r="W39">
        <v>11.494039431453462</v>
      </c>
      <c r="X39">
        <v>37.468749704142006</v>
      </c>
      <c r="Y39">
        <v>0</v>
      </c>
      <c r="Z39">
        <v>0</v>
      </c>
      <c r="AA39">
        <v>0</v>
      </c>
      <c r="AB39">
        <v>3.345368000000001</v>
      </c>
      <c r="AC39">
        <v>0</v>
      </c>
      <c r="AD39">
        <v>0</v>
      </c>
      <c r="AE39">
        <v>8.3717191999999994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13.729979999999996</v>
      </c>
      <c r="AL39">
        <v>0.59020000000000017</v>
      </c>
      <c r="AM39">
        <v>0</v>
      </c>
      <c r="AN39">
        <v>0</v>
      </c>
      <c r="AO39">
        <v>0</v>
      </c>
      <c r="AP39">
        <v>3.0279337174844412</v>
      </c>
      <c r="AQ39">
        <v>0</v>
      </c>
      <c r="AR39">
        <v>1.6823999999999999</v>
      </c>
      <c r="AS39">
        <v>1.3667999999999998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667.89037854596302</v>
      </c>
      <c r="DN39">
        <v>24.870285005737834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82.078565134076328</v>
      </c>
      <c r="L40">
        <v>36.303072447087416</v>
      </c>
      <c r="M40">
        <v>0</v>
      </c>
      <c r="N40">
        <v>30.000658645824185</v>
      </c>
      <c r="O40">
        <v>50.376913580894069</v>
      </c>
      <c r="P40">
        <v>61.148110391794177</v>
      </c>
      <c r="Q40">
        <v>2.8941773628938159</v>
      </c>
      <c r="R40">
        <v>10.766068950330315</v>
      </c>
      <c r="S40">
        <v>1.8885240963855419</v>
      </c>
      <c r="T40">
        <v>0</v>
      </c>
      <c r="U40">
        <v>330.95836825679891</v>
      </c>
      <c r="V40">
        <v>5.2680540270135081</v>
      </c>
      <c r="W40">
        <v>11.494039431453462</v>
      </c>
      <c r="X40">
        <v>37.468749704142006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8.3717191999999994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13.729979999999996</v>
      </c>
      <c r="AL40">
        <v>0.59020000000000017</v>
      </c>
      <c r="AM40">
        <v>0</v>
      </c>
      <c r="AN40">
        <v>0</v>
      </c>
      <c r="AO40">
        <v>0</v>
      </c>
      <c r="AP40">
        <v>3.0279337174844412</v>
      </c>
      <c r="AQ40">
        <v>0</v>
      </c>
      <c r="AR40">
        <v>1.6823999999999999</v>
      </c>
      <c r="AS40">
        <v>1.3667999999999998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664.66418302896568</v>
      </c>
      <c r="DN40">
        <v>24.750151917212357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82.077682875967298</v>
      </c>
      <c r="L41">
        <v>51.862191238970176</v>
      </c>
      <c r="M41">
        <v>0</v>
      </c>
      <c r="N41">
        <v>30.000658645824185</v>
      </c>
      <c r="O41">
        <v>50.376913580894069</v>
      </c>
      <c r="P41">
        <v>61.148110391794177</v>
      </c>
      <c r="Q41">
        <v>2.8941773628938159</v>
      </c>
      <c r="R41">
        <v>10.766068950330315</v>
      </c>
      <c r="S41">
        <v>3.1233283132530119</v>
      </c>
      <c r="T41">
        <v>0</v>
      </c>
      <c r="U41">
        <v>330.95836825679891</v>
      </c>
      <c r="V41">
        <v>5.2680540270135081</v>
      </c>
      <c r="W41">
        <v>11.494039431453462</v>
      </c>
      <c r="X41">
        <v>37.468749704142006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8.3717191999999994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13.729979999999996</v>
      </c>
      <c r="AL41">
        <v>0.59020000000000017</v>
      </c>
      <c r="AM41">
        <v>0</v>
      </c>
      <c r="AN41">
        <v>0</v>
      </c>
      <c r="AO41">
        <v>0</v>
      </c>
      <c r="AP41">
        <v>3.0279337174844412</v>
      </c>
      <c r="AQ41">
        <v>0</v>
      </c>
      <c r="AR41">
        <v>10.094400000000002</v>
      </c>
      <c r="AS41">
        <v>1.3667999999999998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688.96436294178409</v>
      </c>
      <c r="DN41">
        <v>25.655012755035155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81.900922238548858</v>
      </c>
      <c r="L42">
        <v>51.86194825621444</v>
      </c>
      <c r="M42">
        <v>0</v>
      </c>
      <c r="N42">
        <v>30.000658645824185</v>
      </c>
      <c r="O42">
        <v>50.376913580894069</v>
      </c>
      <c r="P42">
        <v>61.148110391794177</v>
      </c>
      <c r="Q42">
        <v>2.8941773628938159</v>
      </c>
      <c r="R42">
        <v>10.766068950330315</v>
      </c>
      <c r="S42">
        <v>3.1233283132530119</v>
      </c>
      <c r="T42">
        <v>0</v>
      </c>
      <c r="U42">
        <v>330.95836825679891</v>
      </c>
      <c r="V42">
        <v>5.2680540270135081</v>
      </c>
      <c r="W42">
        <v>11.494039431453462</v>
      </c>
      <c r="X42">
        <v>37.468749704142006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13.729979999999996</v>
      </c>
      <c r="AL42">
        <v>0.59020000000000017</v>
      </c>
      <c r="AM42">
        <v>0</v>
      </c>
      <c r="AN42">
        <v>0</v>
      </c>
      <c r="AO42">
        <v>0</v>
      </c>
      <c r="AP42">
        <v>0.97601817475591734</v>
      </c>
      <c r="AQ42">
        <v>0</v>
      </c>
      <c r="AR42">
        <v>10.094400000000002</v>
      </c>
      <c r="AS42">
        <v>1.3667999999999998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682.77999454266887</v>
      </c>
      <c r="DN42">
        <v>25.424602391247671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82.078565134076328</v>
      </c>
      <c r="L43">
        <v>51.862262498310031</v>
      </c>
      <c r="M43">
        <v>0</v>
      </c>
      <c r="N43">
        <v>30.000658645824185</v>
      </c>
      <c r="O43">
        <v>50.376913580894069</v>
      </c>
      <c r="P43">
        <v>61.148110391794177</v>
      </c>
      <c r="Q43">
        <v>2.8941773628938159</v>
      </c>
      <c r="R43">
        <v>10.766068950330315</v>
      </c>
      <c r="S43">
        <v>3.1233283132530119</v>
      </c>
      <c r="T43">
        <v>0</v>
      </c>
      <c r="U43">
        <v>330.95836825679891</v>
      </c>
      <c r="V43">
        <v>5.2680540270135081</v>
      </c>
      <c r="W43">
        <v>11.494039431453462</v>
      </c>
      <c r="X43">
        <v>37.468749704142006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13.729979999999996</v>
      </c>
      <c r="AL43">
        <v>0.59020000000000017</v>
      </c>
      <c r="AM43">
        <v>0</v>
      </c>
      <c r="AN43">
        <v>0</v>
      </c>
      <c r="AO43">
        <v>0</v>
      </c>
      <c r="AP43">
        <v>0.97601817475591734</v>
      </c>
      <c r="AQ43">
        <v>0</v>
      </c>
      <c r="AR43">
        <v>2.2432000000000003</v>
      </c>
      <c r="AS43">
        <v>1.8793499999999999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675.8763705179922</v>
      </c>
      <c r="DN43">
        <v>25.167533553547376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82.078319390344376</v>
      </c>
      <c r="L44">
        <v>51.861702127659576</v>
      </c>
      <c r="M44">
        <v>0</v>
      </c>
      <c r="N44">
        <v>30.000658645824185</v>
      </c>
      <c r="O44">
        <v>50.376913580894069</v>
      </c>
      <c r="P44">
        <v>61.148110391794177</v>
      </c>
      <c r="Q44">
        <v>2.8941773628938159</v>
      </c>
      <c r="R44">
        <v>10.766068950330315</v>
      </c>
      <c r="S44">
        <v>3.1233283132530119</v>
      </c>
      <c r="T44">
        <v>0</v>
      </c>
      <c r="U44">
        <v>330.95836825679891</v>
      </c>
      <c r="V44">
        <v>5.2680540270135081</v>
      </c>
      <c r="W44">
        <v>11.494039431453462</v>
      </c>
      <c r="X44">
        <v>37.468749704142006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13.729979999999996</v>
      </c>
      <c r="AL44">
        <v>0.59020000000000017</v>
      </c>
      <c r="AM44">
        <v>0</v>
      </c>
      <c r="AN44">
        <v>0</v>
      </c>
      <c r="AO44">
        <v>0</v>
      </c>
      <c r="AP44">
        <v>0.97601817475591734</v>
      </c>
      <c r="AQ44">
        <v>0</v>
      </c>
      <c r="AR44">
        <v>2.2432000000000003</v>
      </c>
      <c r="AS44">
        <v>1.8793499999999999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675.87559347862623</v>
      </c>
      <c r="DN44">
        <v>25.167504478530933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82.077737673169878</v>
      </c>
      <c r="L45">
        <v>22.819695938735137</v>
      </c>
      <c r="M45">
        <v>0</v>
      </c>
      <c r="N45">
        <v>30.000658645824185</v>
      </c>
      <c r="O45">
        <v>50.376913580894069</v>
      </c>
      <c r="P45">
        <v>61.148110391794177</v>
      </c>
      <c r="Q45">
        <v>2.8941773628938159</v>
      </c>
      <c r="R45">
        <v>10.766068950330315</v>
      </c>
      <c r="S45">
        <v>3.2048315586510263</v>
      </c>
      <c r="T45">
        <v>0</v>
      </c>
      <c r="U45">
        <v>330.95836825679891</v>
      </c>
      <c r="V45">
        <v>5.2680540270135081</v>
      </c>
      <c r="W45">
        <v>11.494039431453462</v>
      </c>
      <c r="X45">
        <v>37.468749704142006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13.729979999999996</v>
      </c>
      <c r="AL45">
        <v>0.59020000000000017</v>
      </c>
      <c r="AM45">
        <v>0</v>
      </c>
      <c r="AN45">
        <v>0</v>
      </c>
      <c r="AO45">
        <v>0</v>
      </c>
      <c r="AP45">
        <v>0.97601817475591734</v>
      </c>
      <c r="AQ45">
        <v>0</v>
      </c>
      <c r="AR45">
        <v>1.6823999999999999</v>
      </c>
      <c r="AS45">
        <v>1.8793499999999999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647.41354435608207</v>
      </c>
      <c r="DN45">
        <v>24.107668940374285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82.076564720295679</v>
      </c>
      <c r="L46">
        <v>58.086145928360644</v>
      </c>
      <c r="M46">
        <v>0</v>
      </c>
      <c r="N46">
        <v>30.000658645824185</v>
      </c>
      <c r="O46">
        <v>50.376913580894069</v>
      </c>
      <c r="P46">
        <v>61.148110391794177</v>
      </c>
      <c r="Q46">
        <v>2.8941773628938159</v>
      </c>
      <c r="R46">
        <v>10.766068950330315</v>
      </c>
      <c r="S46">
        <v>3.2048315586510263</v>
      </c>
      <c r="T46">
        <v>0</v>
      </c>
      <c r="U46">
        <v>330.95836825679891</v>
      </c>
      <c r="V46">
        <v>5.2680540270135081</v>
      </c>
      <c r="W46">
        <v>11.494039431453462</v>
      </c>
      <c r="X46">
        <v>37.468749704142006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13.729979999999996</v>
      </c>
      <c r="AL46">
        <v>0.59020000000000017</v>
      </c>
      <c r="AM46">
        <v>0</v>
      </c>
      <c r="AN46">
        <v>0</v>
      </c>
      <c r="AO46">
        <v>0</v>
      </c>
      <c r="AP46">
        <v>0.97601817475591734</v>
      </c>
      <c r="AQ46">
        <v>0</v>
      </c>
      <c r="AR46">
        <v>1.6823999999999999</v>
      </c>
      <c r="AS46">
        <v>1.8793499999999999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681.41279789738064</v>
      </c>
      <c r="DN46">
        <v>25.373692435827078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82.077169855272231</v>
      </c>
      <c r="L47">
        <v>67.659299583816278</v>
      </c>
      <c r="M47">
        <v>0</v>
      </c>
      <c r="N47">
        <v>30.000658645824185</v>
      </c>
      <c r="O47">
        <v>50.376913580894069</v>
      </c>
      <c r="P47">
        <v>61.148110391794177</v>
      </c>
      <c r="Q47">
        <v>2.8941773628938159</v>
      </c>
      <c r="R47">
        <v>10.766068950330315</v>
      </c>
      <c r="S47">
        <v>3.2048315586510263</v>
      </c>
      <c r="T47">
        <v>0</v>
      </c>
      <c r="U47">
        <v>330.95836825679891</v>
      </c>
      <c r="V47">
        <v>5.2680540270135081</v>
      </c>
      <c r="W47">
        <v>11.494039431453462</v>
      </c>
      <c r="X47">
        <v>37.468749704142006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13.729979999999996</v>
      </c>
      <c r="AL47">
        <v>0.59020000000000017</v>
      </c>
      <c r="AM47">
        <v>0</v>
      </c>
      <c r="AN47">
        <v>0</v>
      </c>
      <c r="AO47">
        <v>0</v>
      </c>
      <c r="AP47">
        <v>0.97601817475591734</v>
      </c>
      <c r="AQ47">
        <v>0</v>
      </c>
      <c r="AR47">
        <v>1.6823999999999999</v>
      </c>
      <c r="AS47">
        <v>1.3667999999999998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686.1131222229144</v>
      </c>
      <c r="DN47">
        <v>25.548717300725428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82.07718336682575</v>
      </c>
      <c r="L48">
        <v>67.659299583816278</v>
      </c>
      <c r="M48">
        <v>0</v>
      </c>
      <c r="N48">
        <v>30.000658645824185</v>
      </c>
      <c r="O48">
        <v>50.376913580894069</v>
      </c>
      <c r="P48">
        <v>61.148110391794177</v>
      </c>
      <c r="Q48">
        <v>2.8941773628938159</v>
      </c>
      <c r="R48">
        <v>10.766068950330315</v>
      </c>
      <c r="S48">
        <v>3.2048315586510263</v>
      </c>
      <c r="T48">
        <v>0</v>
      </c>
      <c r="U48">
        <v>330.95836825679891</v>
      </c>
      <c r="V48">
        <v>5.2680540270135081</v>
      </c>
      <c r="W48">
        <v>11.494039431453462</v>
      </c>
      <c r="X48">
        <v>37.468749704142006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13.729979999999996</v>
      </c>
      <c r="AL48">
        <v>0.59020000000000017</v>
      </c>
      <c r="AM48">
        <v>0</v>
      </c>
      <c r="AN48">
        <v>0</v>
      </c>
      <c r="AO48">
        <v>0</v>
      </c>
      <c r="AP48">
        <v>0.97601817475591734</v>
      </c>
      <c r="AQ48">
        <v>0</v>
      </c>
      <c r="AR48">
        <v>1.6823999999999999</v>
      </c>
      <c r="AS48">
        <v>1.3667999999999998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686.11313524391505</v>
      </c>
      <c r="DN48">
        <v>25.548717791278378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82.078706458990894</v>
      </c>
      <c r="L49">
        <v>67.659299583816278</v>
      </c>
      <c r="M49">
        <v>0</v>
      </c>
      <c r="N49">
        <v>30.000658645824185</v>
      </c>
      <c r="O49">
        <v>50.376913580894069</v>
      </c>
      <c r="P49">
        <v>61.148110391794177</v>
      </c>
      <c r="Q49">
        <v>2.8941773628938159</v>
      </c>
      <c r="R49">
        <v>10.766068950330315</v>
      </c>
      <c r="S49">
        <v>3.2048315586510263</v>
      </c>
      <c r="T49">
        <v>0</v>
      </c>
      <c r="U49">
        <v>330.95836825679891</v>
      </c>
      <c r="V49">
        <v>5.2680540270135081</v>
      </c>
      <c r="W49">
        <v>11.494039431453462</v>
      </c>
      <c r="X49">
        <v>37.468749704142006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13.729979999999996</v>
      </c>
      <c r="AL49">
        <v>0.59020000000000017</v>
      </c>
      <c r="AM49">
        <v>0</v>
      </c>
      <c r="AN49">
        <v>0</v>
      </c>
      <c r="AO49">
        <v>0</v>
      </c>
      <c r="AP49">
        <v>0.97601817475591734</v>
      </c>
      <c r="AQ49">
        <v>0</v>
      </c>
      <c r="AR49">
        <v>1.6823999999999999</v>
      </c>
      <c r="AS49">
        <v>1.3667999999999998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686.11460366228823</v>
      </c>
      <c r="DN49">
        <v>25.548772465070343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82.078706458990894</v>
      </c>
      <c r="L50">
        <v>67.659299583816278</v>
      </c>
      <c r="M50">
        <v>0</v>
      </c>
      <c r="N50">
        <v>30.000658645824185</v>
      </c>
      <c r="O50">
        <v>50.376913580894069</v>
      </c>
      <c r="P50">
        <v>61.148110391794177</v>
      </c>
      <c r="Q50">
        <v>2.8941773628938159</v>
      </c>
      <c r="R50">
        <v>10.766068950330315</v>
      </c>
      <c r="S50">
        <v>3.2048315586510263</v>
      </c>
      <c r="T50">
        <v>0</v>
      </c>
      <c r="U50">
        <v>330.95836825679891</v>
      </c>
      <c r="V50">
        <v>5.2680540270135081</v>
      </c>
      <c r="W50">
        <v>11.494039431453462</v>
      </c>
      <c r="X50">
        <v>37.468749704142006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13.729979999999996</v>
      </c>
      <c r="AL50">
        <v>0.59020000000000017</v>
      </c>
      <c r="AM50">
        <v>0</v>
      </c>
      <c r="AN50">
        <v>0</v>
      </c>
      <c r="AO50">
        <v>0</v>
      </c>
      <c r="AP50">
        <v>0.97601817475591734</v>
      </c>
      <c r="AQ50">
        <v>0</v>
      </c>
      <c r="AR50">
        <v>1.6823999999999999</v>
      </c>
      <c r="AS50">
        <v>1.3667999999999998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686.11460366228823</v>
      </c>
      <c r="DN50">
        <v>25.548772465070343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82.079059389833631</v>
      </c>
      <c r="L51">
        <v>67.659299583816278</v>
      </c>
      <c r="M51">
        <v>0</v>
      </c>
      <c r="N51">
        <v>30.000658645824185</v>
      </c>
      <c r="O51">
        <v>50.376913580894069</v>
      </c>
      <c r="P51">
        <v>61.148110391794177</v>
      </c>
      <c r="Q51">
        <v>5.2218007400555049</v>
      </c>
      <c r="R51">
        <v>11.168989951547356</v>
      </c>
      <c r="S51">
        <v>3.2048315586510263</v>
      </c>
      <c r="T51">
        <v>0</v>
      </c>
      <c r="U51">
        <v>330.95836825679891</v>
      </c>
      <c r="V51">
        <v>5.4662378615643714</v>
      </c>
      <c r="W51">
        <v>11.494039431453462</v>
      </c>
      <c r="X51">
        <v>37.468749704142006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13.729979999999996</v>
      </c>
      <c r="AL51">
        <v>0.59020000000000017</v>
      </c>
      <c r="AM51">
        <v>0</v>
      </c>
      <c r="AN51">
        <v>0</v>
      </c>
      <c r="AO51">
        <v>0</v>
      </c>
      <c r="AP51">
        <v>0.97601817475591734</v>
      </c>
      <c r="AQ51">
        <v>0</v>
      </c>
      <c r="AR51">
        <v>1.2618000000000003</v>
      </c>
      <c r="AS51">
        <v>2.3918999999999992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689.52132928567937</v>
      </c>
      <c r="DN51">
        <v>25.675627985451534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82.079059389833631</v>
      </c>
      <c r="L52">
        <v>67.659299583816278</v>
      </c>
      <c r="M52">
        <v>0</v>
      </c>
      <c r="N52">
        <v>30.000658645824185</v>
      </c>
      <c r="O52">
        <v>50.376913580894069</v>
      </c>
      <c r="P52">
        <v>61.148110391794177</v>
      </c>
      <c r="Q52">
        <v>5.2218007400555049</v>
      </c>
      <c r="R52">
        <v>10.766986417910449</v>
      </c>
      <c r="S52">
        <v>3.2048315586510263</v>
      </c>
      <c r="T52">
        <v>0</v>
      </c>
      <c r="U52">
        <v>330.95836825679891</v>
      </c>
      <c r="V52">
        <v>5.2692930496453894</v>
      </c>
      <c r="W52">
        <v>11.494039431453462</v>
      </c>
      <c r="X52">
        <v>37.468749704142006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13.729979999999996</v>
      </c>
      <c r="AL52">
        <v>0.59020000000000017</v>
      </c>
      <c r="AM52">
        <v>0</v>
      </c>
      <c r="AN52">
        <v>0</v>
      </c>
      <c r="AO52">
        <v>0</v>
      </c>
      <c r="AP52">
        <v>0.97601817475591734</v>
      </c>
      <c r="AQ52">
        <v>0</v>
      </c>
      <c r="AR52">
        <v>1.2618000000000003</v>
      </c>
      <c r="AS52">
        <v>6.2872799999999991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692.69941924294119</v>
      </c>
      <c r="DN52">
        <v>25.793969682633801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82.079059389833631</v>
      </c>
      <c r="L53">
        <v>67.659299583816278</v>
      </c>
      <c r="M53">
        <v>0</v>
      </c>
      <c r="N53">
        <v>30.000658645824185</v>
      </c>
      <c r="O53">
        <v>50.376913580894069</v>
      </c>
      <c r="P53">
        <v>61.148110391794177</v>
      </c>
      <c r="Q53">
        <v>5.2218007400555049</v>
      </c>
      <c r="R53">
        <v>10.767357542457544</v>
      </c>
      <c r="S53">
        <v>3.2048315586510263</v>
      </c>
      <c r="T53">
        <v>0</v>
      </c>
      <c r="U53">
        <v>330.95836825679891</v>
      </c>
      <c r="V53">
        <v>5.2682850690087832</v>
      </c>
      <c r="W53">
        <v>11.494039431453462</v>
      </c>
      <c r="X53">
        <v>37.468749704142006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13.729979999999996</v>
      </c>
      <c r="AL53">
        <v>0.59020000000000017</v>
      </c>
      <c r="AM53">
        <v>0</v>
      </c>
      <c r="AN53">
        <v>0</v>
      </c>
      <c r="AO53">
        <v>0</v>
      </c>
      <c r="AP53">
        <v>0.97601817475591734</v>
      </c>
      <c r="AQ53">
        <v>0</v>
      </c>
      <c r="AR53">
        <v>1.2618000000000003</v>
      </c>
      <c r="AS53">
        <v>6.2872799999999991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692.69880509212771</v>
      </c>
      <c r="DN53">
        <v>25.793946977357919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82.079059389833631</v>
      </c>
      <c r="L54">
        <v>67.659299583816278</v>
      </c>
      <c r="M54">
        <v>0</v>
      </c>
      <c r="N54">
        <v>30.000658645824185</v>
      </c>
      <c r="O54">
        <v>50.376913580894069</v>
      </c>
      <c r="P54">
        <v>61.148110391794177</v>
      </c>
      <c r="Q54">
        <v>5.2218007400555049</v>
      </c>
      <c r="R54">
        <v>10.767357542457544</v>
      </c>
      <c r="S54">
        <v>3.2048315586510263</v>
      </c>
      <c r="T54">
        <v>0</v>
      </c>
      <c r="U54">
        <v>330.95836825679891</v>
      </c>
      <c r="V54">
        <v>5.2682850690087832</v>
      </c>
      <c r="W54">
        <v>11.494039431453462</v>
      </c>
      <c r="X54">
        <v>37.468749704142006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13.729979999999996</v>
      </c>
      <c r="AL54">
        <v>0.59020000000000017</v>
      </c>
      <c r="AM54">
        <v>0</v>
      </c>
      <c r="AN54">
        <v>0</v>
      </c>
      <c r="AO54">
        <v>0</v>
      </c>
      <c r="AP54">
        <v>0.97601817475591734</v>
      </c>
      <c r="AQ54">
        <v>0</v>
      </c>
      <c r="AR54">
        <v>1.2618000000000003</v>
      </c>
      <c r="AS54">
        <v>6.2872799999999991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692.69880509212771</v>
      </c>
      <c r="DN54">
        <v>25.793946977357919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82.079059389833631</v>
      </c>
      <c r="L55">
        <v>33.19117586870216</v>
      </c>
      <c r="M55">
        <v>0</v>
      </c>
      <c r="N55">
        <v>30.000658645824185</v>
      </c>
      <c r="O55">
        <v>50.376913580894069</v>
      </c>
      <c r="P55">
        <v>61.148110391794177</v>
      </c>
      <c r="Q55">
        <v>2.0025940337224384</v>
      </c>
      <c r="R55">
        <v>10.767357542457544</v>
      </c>
      <c r="S55">
        <v>3.2048315586510263</v>
      </c>
      <c r="T55">
        <v>0</v>
      </c>
      <c r="U55">
        <v>330.95836825679891</v>
      </c>
      <c r="V55">
        <v>5.2682850690087832</v>
      </c>
      <c r="W55">
        <v>11.922202360422736</v>
      </c>
      <c r="X55">
        <v>38.865157813914827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13.729979999999996</v>
      </c>
      <c r="AL55">
        <v>0.59020000000000017</v>
      </c>
      <c r="AM55">
        <v>0</v>
      </c>
      <c r="AN55">
        <v>0</v>
      </c>
      <c r="AO55">
        <v>0</v>
      </c>
      <c r="AP55">
        <v>0.65067878317061156</v>
      </c>
      <c r="AQ55">
        <v>0</v>
      </c>
      <c r="AR55">
        <v>1.2618000000000003</v>
      </c>
      <c r="AS55">
        <v>6.2872799999999991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657.80987791645157</v>
      </c>
      <c r="DN55">
        <v>24.494775378743498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82.079059389833631</v>
      </c>
      <c r="L56">
        <v>33.19117586870216</v>
      </c>
      <c r="M56">
        <v>0</v>
      </c>
      <c r="N56">
        <v>30.000658645824185</v>
      </c>
      <c r="O56">
        <v>50.376913580894069</v>
      </c>
      <c r="P56">
        <v>61.148110391794177</v>
      </c>
      <c r="Q56">
        <v>2.0025940337224384</v>
      </c>
      <c r="R56">
        <v>10.767357542457544</v>
      </c>
      <c r="S56">
        <v>3.2048315586510263</v>
      </c>
      <c r="T56">
        <v>0</v>
      </c>
      <c r="U56">
        <v>330.95836825679891</v>
      </c>
      <c r="V56">
        <v>5.2682850690087832</v>
      </c>
      <c r="W56">
        <v>11.496424650499288</v>
      </c>
      <c r="X56">
        <v>37.468716454352439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13.729979999999996</v>
      </c>
      <c r="AL56">
        <v>0.59020000000000017</v>
      </c>
      <c r="AM56">
        <v>0</v>
      </c>
      <c r="AN56">
        <v>0</v>
      </c>
      <c r="AO56">
        <v>0</v>
      </c>
      <c r="AP56">
        <v>0.65067878317061156</v>
      </c>
      <c r="AQ56">
        <v>0</v>
      </c>
      <c r="AR56">
        <v>1.2618000000000003</v>
      </c>
      <c r="AS56">
        <v>6.2872799999999991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656.05307667150373</v>
      </c>
      <c r="DN56">
        <v>24.429357554205616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60.004854120893164</v>
      </c>
      <c r="L57">
        <v>22.818824832758111</v>
      </c>
      <c r="M57">
        <v>0</v>
      </c>
      <c r="N57">
        <v>30.000658645824185</v>
      </c>
      <c r="O57">
        <v>50.376913580894069</v>
      </c>
      <c r="P57">
        <v>61.148110391794177</v>
      </c>
      <c r="Q57">
        <v>2.0025940337224384</v>
      </c>
      <c r="R57">
        <v>10.767357542457544</v>
      </c>
      <c r="S57">
        <v>3.2048315586510263</v>
      </c>
      <c r="T57">
        <v>0</v>
      </c>
      <c r="U57">
        <v>330.95836825679891</v>
      </c>
      <c r="V57">
        <v>5.2682850690087832</v>
      </c>
      <c r="W57">
        <v>11.493628378378379</v>
      </c>
      <c r="X57">
        <v>37.475093862407249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13.729979999999996</v>
      </c>
      <c r="AL57">
        <v>0.59020000000000017</v>
      </c>
      <c r="AM57">
        <v>0</v>
      </c>
      <c r="AN57">
        <v>0</v>
      </c>
      <c r="AO57">
        <v>0</v>
      </c>
      <c r="AP57">
        <v>0.65067878317061156</v>
      </c>
      <c r="AQ57">
        <v>0</v>
      </c>
      <c r="AR57">
        <v>1.2618000000000003</v>
      </c>
      <c r="AS57">
        <v>6.2872799999999991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624.77480394083466</v>
      </c>
      <c r="DN57">
        <v>23.264655115923922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60.004854120893164</v>
      </c>
      <c r="L58">
        <v>22.818824832758111</v>
      </c>
      <c r="M58">
        <v>0</v>
      </c>
      <c r="N58">
        <v>30.000658645824185</v>
      </c>
      <c r="O58">
        <v>50.376913580894069</v>
      </c>
      <c r="P58">
        <v>61.148110391794177</v>
      </c>
      <c r="Q58">
        <v>2.0025940337224384</v>
      </c>
      <c r="R58">
        <v>10.767357542457544</v>
      </c>
      <c r="S58">
        <v>3.2048315586510263</v>
      </c>
      <c r="T58">
        <v>0</v>
      </c>
      <c r="U58">
        <v>330.95836825679891</v>
      </c>
      <c r="V58">
        <v>5.2682850690087832</v>
      </c>
      <c r="W58">
        <v>11.494818852459018</v>
      </c>
      <c r="X58">
        <v>37.475093862407249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13.729979999999996</v>
      </c>
      <c r="AL58">
        <v>0.59020000000000017</v>
      </c>
      <c r="AM58">
        <v>0</v>
      </c>
      <c r="AN58">
        <v>0</v>
      </c>
      <c r="AO58">
        <v>0</v>
      </c>
      <c r="AP58">
        <v>0.65067878317061156</v>
      </c>
      <c r="AQ58">
        <v>0</v>
      </c>
      <c r="AR58">
        <v>1.2618000000000003</v>
      </c>
      <c r="AS58">
        <v>2.3918999999999992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621.02041570690767</v>
      </c>
      <c r="DN58">
        <v>23.124853823931566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70.00423666910153</v>
      </c>
      <c r="L59">
        <v>22.818824832758111</v>
      </c>
      <c r="M59">
        <v>0</v>
      </c>
      <c r="N59">
        <v>30.000658645824185</v>
      </c>
      <c r="O59">
        <v>50.376913580894069</v>
      </c>
      <c r="P59">
        <v>61.148110391794177</v>
      </c>
      <c r="Q59">
        <v>2.0025940337224384</v>
      </c>
      <c r="R59">
        <v>10.767357542457544</v>
      </c>
      <c r="S59">
        <v>3.2048315586510263</v>
      </c>
      <c r="T59">
        <v>0</v>
      </c>
      <c r="U59">
        <v>330.95836825679891</v>
      </c>
      <c r="V59">
        <v>5.2682850690087832</v>
      </c>
      <c r="W59">
        <v>11.494818852459018</v>
      </c>
      <c r="X59">
        <v>37.469286220254567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13.729979999999996</v>
      </c>
      <c r="AL59">
        <v>0.59020000000000017</v>
      </c>
      <c r="AM59">
        <v>0</v>
      </c>
      <c r="AN59">
        <v>0</v>
      </c>
      <c r="AO59">
        <v>0</v>
      </c>
      <c r="AP59">
        <v>0.65067878317061156</v>
      </c>
      <c r="AQ59">
        <v>0</v>
      </c>
      <c r="AR59">
        <v>10.094400000000002</v>
      </c>
      <c r="AS59">
        <v>1.7084999999999999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638.51186505373016</v>
      </c>
      <c r="DN59">
        <v>23.776179383164781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82.079059389833631</v>
      </c>
      <c r="L60">
        <v>22.818824832758111</v>
      </c>
      <c r="M60">
        <v>0</v>
      </c>
      <c r="N60">
        <v>30.000658645824185</v>
      </c>
      <c r="O60">
        <v>50.376913580894069</v>
      </c>
      <c r="P60">
        <v>61.148110391794177</v>
      </c>
      <c r="Q60">
        <v>2.0025940337224384</v>
      </c>
      <c r="R60">
        <v>10.767357542457544</v>
      </c>
      <c r="S60">
        <v>3.2048315586510263</v>
      </c>
      <c r="T60">
        <v>0</v>
      </c>
      <c r="U60">
        <v>330.95836825679891</v>
      </c>
      <c r="V60">
        <v>5.2682850690087832</v>
      </c>
      <c r="W60">
        <v>11.494818852459018</v>
      </c>
      <c r="X60">
        <v>37.469286220254567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13.729979999999996</v>
      </c>
      <c r="AL60">
        <v>0.59020000000000017</v>
      </c>
      <c r="AM60">
        <v>0</v>
      </c>
      <c r="AN60">
        <v>0</v>
      </c>
      <c r="AO60">
        <v>0</v>
      </c>
      <c r="AP60">
        <v>0.65067878317061156</v>
      </c>
      <c r="AQ60">
        <v>0</v>
      </c>
      <c r="AR60">
        <v>10.094400000000002</v>
      </c>
      <c r="AS60">
        <v>1.7084999999999999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650.15320153303321</v>
      </c>
      <c r="DN60">
        <v>24.209665624593718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82.079059389833631</v>
      </c>
      <c r="L61">
        <v>31.116955445544559</v>
      </c>
      <c r="M61">
        <v>0</v>
      </c>
      <c r="N61">
        <v>30.000658645824185</v>
      </c>
      <c r="O61">
        <v>50.376913580894069</v>
      </c>
      <c r="P61">
        <v>61.148110391794177</v>
      </c>
      <c r="Q61">
        <v>2.0025940337224384</v>
      </c>
      <c r="R61">
        <v>10.767357542457544</v>
      </c>
      <c r="S61">
        <v>3.4738735964912291</v>
      </c>
      <c r="T61">
        <v>0</v>
      </c>
      <c r="U61">
        <v>330.95836825679891</v>
      </c>
      <c r="V61">
        <v>5.2682850690087832</v>
      </c>
      <c r="W61">
        <v>11.494818852459018</v>
      </c>
      <c r="X61">
        <v>32.744731253103339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13.729979999999996</v>
      </c>
      <c r="AL61">
        <v>3.2461000000000011</v>
      </c>
      <c r="AM61">
        <v>0</v>
      </c>
      <c r="AN61">
        <v>0</v>
      </c>
      <c r="AO61">
        <v>0</v>
      </c>
      <c r="AP61">
        <v>0.65067878317061156</v>
      </c>
      <c r="AQ61">
        <v>0</v>
      </c>
      <c r="AR61">
        <v>1.2618000000000003</v>
      </c>
      <c r="AS61">
        <v>1.3667999999999998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647.57347985681974</v>
      </c>
      <c r="DN61">
        <v>24.113604984282723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82.079059389833631</v>
      </c>
      <c r="L62">
        <v>41.489446119663548</v>
      </c>
      <c r="M62">
        <v>0</v>
      </c>
      <c r="N62">
        <v>30.000658645824185</v>
      </c>
      <c r="O62">
        <v>50.376913580894069</v>
      </c>
      <c r="P62">
        <v>61.148110391794177</v>
      </c>
      <c r="Q62">
        <v>2.0025940337224384</v>
      </c>
      <c r="R62">
        <v>10.766986417910449</v>
      </c>
      <c r="S62">
        <v>3.4738735964912291</v>
      </c>
      <c r="T62">
        <v>0</v>
      </c>
      <c r="U62">
        <v>330.95836825679891</v>
      </c>
      <c r="V62">
        <v>5.2692930496453894</v>
      </c>
      <c r="W62">
        <v>11.494039431453462</v>
      </c>
      <c r="X62">
        <v>37.468749704142006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13.729979999999996</v>
      </c>
      <c r="AL62">
        <v>18.001100000000001</v>
      </c>
      <c r="AM62">
        <v>0</v>
      </c>
      <c r="AN62">
        <v>0</v>
      </c>
      <c r="AO62">
        <v>0</v>
      </c>
      <c r="AP62">
        <v>0.65067878317061156</v>
      </c>
      <c r="AQ62">
        <v>0</v>
      </c>
      <c r="AR62">
        <v>1.2618000000000003</v>
      </c>
      <c r="AS62">
        <v>1.3667999999999998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676.35318278251759</v>
      </c>
      <c r="DN62">
        <v>25.185268618826541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82.079059389833631</v>
      </c>
      <c r="L63">
        <v>57.048323035808203</v>
      </c>
      <c r="M63">
        <v>0</v>
      </c>
      <c r="N63">
        <v>30.000658645824185</v>
      </c>
      <c r="O63">
        <v>50.376913580894069</v>
      </c>
      <c r="P63">
        <v>61.148110391794177</v>
      </c>
      <c r="Q63">
        <v>2.0025940337224384</v>
      </c>
      <c r="R63">
        <v>10.766986417910449</v>
      </c>
      <c r="S63">
        <v>3.4738735964912291</v>
      </c>
      <c r="T63">
        <v>0</v>
      </c>
      <c r="U63">
        <v>330.95836825679891</v>
      </c>
      <c r="V63">
        <v>5.2692930496453894</v>
      </c>
      <c r="W63">
        <v>11.494039431453462</v>
      </c>
      <c r="X63">
        <v>37.468749704142006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13.729979999999996</v>
      </c>
      <c r="AL63">
        <v>18.001100000000001</v>
      </c>
      <c r="AM63">
        <v>0</v>
      </c>
      <c r="AN63">
        <v>0</v>
      </c>
      <c r="AO63">
        <v>0</v>
      </c>
      <c r="AP63">
        <v>0.65067878317061156</v>
      </c>
      <c r="AQ63">
        <v>0</v>
      </c>
      <c r="AR63">
        <v>1.2618000000000003</v>
      </c>
      <c r="AS63">
        <v>1.3667999999999998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691.35349599353549</v>
      </c>
      <c r="DN63">
        <v>25.743832323953157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82.079059389833631</v>
      </c>
      <c r="L64">
        <v>57.048323035808203</v>
      </c>
      <c r="M64">
        <v>0</v>
      </c>
      <c r="N64">
        <v>30.000658645824185</v>
      </c>
      <c r="O64">
        <v>50.376913580894069</v>
      </c>
      <c r="P64">
        <v>61.148110391794177</v>
      </c>
      <c r="Q64">
        <v>2.0025940337224384</v>
      </c>
      <c r="R64">
        <v>10.766986417910449</v>
      </c>
      <c r="S64">
        <v>3.4738735964912291</v>
      </c>
      <c r="T64">
        <v>0</v>
      </c>
      <c r="U64">
        <v>330.95836825679891</v>
      </c>
      <c r="V64">
        <v>5.2680540270135081</v>
      </c>
      <c r="W64">
        <v>11.494039431453462</v>
      </c>
      <c r="X64">
        <v>37.468749704142006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13.729979999999996</v>
      </c>
      <c r="AL64">
        <v>18.001100000000001</v>
      </c>
      <c r="AM64">
        <v>0</v>
      </c>
      <c r="AN64">
        <v>0</v>
      </c>
      <c r="AO64">
        <v>0</v>
      </c>
      <c r="AP64">
        <v>0.65067878317061156</v>
      </c>
      <c r="AQ64">
        <v>0</v>
      </c>
      <c r="AR64">
        <v>1.2618000000000003</v>
      </c>
      <c r="AS64">
        <v>1.3667999999999998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691.35230150225573</v>
      </c>
      <c r="DN64">
        <v>25.743787792600955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82.078706458990894</v>
      </c>
      <c r="L65">
        <v>57.048323035808203</v>
      </c>
      <c r="M65">
        <v>0</v>
      </c>
      <c r="N65">
        <v>30.000658645824185</v>
      </c>
      <c r="O65">
        <v>50.376913580894069</v>
      </c>
      <c r="P65">
        <v>61.148110391794177</v>
      </c>
      <c r="Q65">
        <v>2.0025940337224384</v>
      </c>
      <c r="R65">
        <v>10.766068950330315</v>
      </c>
      <c r="S65">
        <v>3.4752475033738195</v>
      </c>
      <c r="T65">
        <v>0</v>
      </c>
      <c r="U65">
        <v>330.95836825679891</v>
      </c>
      <c r="V65">
        <v>5.2680540270135081</v>
      </c>
      <c r="W65">
        <v>11.494039431453462</v>
      </c>
      <c r="X65">
        <v>37.468749704142006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13.729979999999996</v>
      </c>
      <c r="AL65">
        <v>18.001100000000001</v>
      </c>
      <c r="AM65">
        <v>0</v>
      </c>
      <c r="AN65">
        <v>0</v>
      </c>
      <c r="AO65">
        <v>0</v>
      </c>
      <c r="AP65">
        <v>0.65067878317061156</v>
      </c>
      <c r="AQ65">
        <v>0</v>
      </c>
      <c r="AR65">
        <v>0.84119999999999995</v>
      </c>
      <c r="AS65">
        <v>1.3667999999999998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690.94690077955124</v>
      </c>
      <c r="DN65">
        <v>25.728692023765142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82.078711653858718</v>
      </c>
      <c r="L66">
        <v>57.048323035808203</v>
      </c>
      <c r="M66">
        <v>0</v>
      </c>
      <c r="N66">
        <v>30.000658645824185</v>
      </c>
      <c r="O66">
        <v>50.376913580894069</v>
      </c>
      <c r="P66">
        <v>61.148110391794177</v>
      </c>
      <c r="Q66">
        <v>2.0025940337224384</v>
      </c>
      <c r="R66">
        <v>10.766068950330315</v>
      </c>
      <c r="S66">
        <v>3.4752475033738195</v>
      </c>
      <c r="T66">
        <v>0</v>
      </c>
      <c r="U66">
        <v>330.95836825679891</v>
      </c>
      <c r="V66">
        <v>5.2680540270135081</v>
      </c>
      <c r="W66">
        <v>11.494039431453462</v>
      </c>
      <c r="X66">
        <v>37.468749704142006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13.729979999999996</v>
      </c>
      <c r="AL66">
        <v>3.2461000000000011</v>
      </c>
      <c r="AM66">
        <v>0</v>
      </c>
      <c r="AN66">
        <v>0</v>
      </c>
      <c r="AO66">
        <v>0</v>
      </c>
      <c r="AP66">
        <v>0.65067878317061156</v>
      </c>
      <c r="AQ66">
        <v>0</v>
      </c>
      <c r="AR66">
        <v>0.84119999999999995</v>
      </c>
      <c r="AS66">
        <v>1.3667999999999998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676.72161028137612</v>
      </c>
      <c r="DN66">
        <v>25.198987716808261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81.245242307763021</v>
      </c>
      <c r="L67">
        <v>65.346913339973753</v>
      </c>
      <c r="M67">
        <v>0</v>
      </c>
      <c r="N67">
        <v>30.000658645824185</v>
      </c>
      <c r="O67">
        <v>50.376913580894069</v>
      </c>
      <c r="P67">
        <v>61.148110391794177</v>
      </c>
      <c r="Q67">
        <v>2.0025940337224384</v>
      </c>
      <c r="R67">
        <v>10.766068950330315</v>
      </c>
      <c r="S67">
        <v>3.4752475033738195</v>
      </c>
      <c r="T67">
        <v>0</v>
      </c>
      <c r="U67">
        <v>330.95836825679891</v>
      </c>
      <c r="V67">
        <v>5.2680540270135081</v>
      </c>
      <c r="W67">
        <v>11.494039431453462</v>
      </c>
      <c r="X67">
        <v>37.468749704142006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13.729979999999996</v>
      </c>
      <c r="AL67">
        <v>0.59020000000000017</v>
      </c>
      <c r="AM67">
        <v>0</v>
      </c>
      <c r="AN67">
        <v>0</v>
      </c>
      <c r="AO67">
        <v>0</v>
      </c>
      <c r="AP67">
        <v>0.65067878317061156</v>
      </c>
      <c r="AQ67">
        <v>0</v>
      </c>
      <c r="AR67">
        <v>0.84119999999999995</v>
      </c>
      <c r="AS67">
        <v>1.3667999999999998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685.39376738025692</v>
      </c>
      <c r="DN67">
        <v>25.521911175997133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82.078565134076328</v>
      </c>
      <c r="L68">
        <v>51.861351190868902</v>
      </c>
      <c r="M68">
        <v>0</v>
      </c>
      <c r="N68">
        <v>30.000658645824185</v>
      </c>
      <c r="O68">
        <v>50.376913580894069</v>
      </c>
      <c r="P68">
        <v>61.148110391794177</v>
      </c>
      <c r="Q68">
        <v>2.0025940337224384</v>
      </c>
      <c r="R68">
        <v>10.766068950330315</v>
      </c>
      <c r="S68">
        <v>3.4752475033738195</v>
      </c>
      <c r="T68">
        <v>0</v>
      </c>
      <c r="U68">
        <v>330.95836825679891</v>
      </c>
      <c r="V68">
        <v>5.2680540270135081</v>
      </c>
      <c r="W68">
        <v>11.494039431453462</v>
      </c>
      <c r="X68">
        <v>37.468749704142006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13.729979999999996</v>
      </c>
      <c r="AL68">
        <v>0.59020000000000017</v>
      </c>
      <c r="AM68">
        <v>0</v>
      </c>
      <c r="AN68">
        <v>0</v>
      </c>
      <c r="AO68">
        <v>0</v>
      </c>
      <c r="AP68">
        <v>0.65067878317061156</v>
      </c>
      <c r="AQ68">
        <v>0</v>
      </c>
      <c r="AR68">
        <v>0.84119999999999995</v>
      </c>
      <c r="AS68">
        <v>1.3667999999999998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673.19574327856731</v>
      </c>
      <c r="DN68">
        <v>25.067695954895228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82.078565134076328</v>
      </c>
      <c r="L69">
        <v>51.861971571820682</v>
      </c>
      <c r="M69">
        <v>0</v>
      </c>
      <c r="N69">
        <v>30.000658645824185</v>
      </c>
      <c r="O69">
        <v>50.376913580894069</v>
      </c>
      <c r="P69">
        <v>61.148110391794177</v>
      </c>
      <c r="Q69">
        <v>2.2097019655222443</v>
      </c>
      <c r="R69">
        <v>10.766068950330315</v>
      </c>
      <c r="S69">
        <v>3.4752475033738195</v>
      </c>
      <c r="T69">
        <v>0</v>
      </c>
      <c r="U69">
        <v>330.95836825679891</v>
      </c>
      <c r="V69">
        <v>5.2680540270135081</v>
      </c>
      <c r="W69">
        <v>11.494039431453462</v>
      </c>
      <c r="X69">
        <v>37.468749704142006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0.72162000000000004</v>
      </c>
      <c r="AI69">
        <v>0</v>
      </c>
      <c r="AJ69">
        <v>0</v>
      </c>
      <c r="AK69">
        <v>13.729979999999996</v>
      </c>
      <c r="AL69">
        <v>0.59020000000000017</v>
      </c>
      <c r="AM69">
        <v>0</v>
      </c>
      <c r="AN69">
        <v>0</v>
      </c>
      <c r="AO69">
        <v>0</v>
      </c>
      <c r="AP69">
        <v>3.0279337174844412</v>
      </c>
      <c r="AQ69">
        <v>0</v>
      </c>
      <c r="AR69">
        <v>0.84119999999999995</v>
      </c>
      <c r="AS69">
        <v>1.3667999999999998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676.38348845796941</v>
      </c>
      <c r="DN69">
        <v>25.186554022558596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82.078565134076328</v>
      </c>
      <c r="L70">
        <v>46.675444170189884</v>
      </c>
      <c r="M70">
        <v>0</v>
      </c>
      <c r="N70">
        <v>30.000658645824185</v>
      </c>
      <c r="O70">
        <v>50.376913580894069</v>
      </c>
      <c r="P70">
        <v>61.148110391794177</v>
      </c>
      <c r="Q70">
        <v>4.3662598144182727</v>
      </c>
      <c r="R70">
        <v>10.766068950330315</v>
      </c>
      <c r="S70">
        <v>3.4752475033738195</v>
      </c>
      <c r="T70">
        <v>0</v>
      </c>
      <c r="U70">
        <v>330.95836825679891</v>
      </c>
      <c r="V70">
        <v>5.2680540270135081</v>
      </c>
      <c r="W70">
        <v>11.494039431453462</v>
      </c>
      <c r="X70">
        <v>37.468749704142006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4.8108000000000004</v>
      </c>
      <c r="AI70">
        <v>0</v>
      </c>
      <c r="AJ70">
        <v>0</v>
      </c>
      <c r="AK70">
        <v>13.729979999999996</v>
      </c>
      <c r="AL70">
        <v>0.59020000000000017</v>
      </c>
      <c r="AM70">
        <v>0</v>
      </c>
      <c r="AN70">
        <v>0</v>
      </c>
      <c r="AO70">
        <v>0</v>
      </c>
      <c r="AP70">
        <v>3.0279337174844412</v>
      </c>
      <c r="AQ70">
        <v>0</v>
      </c>
      <c r="AR70">
        <v>0.84119999999999995</v>
      </c>
      <c r="AS70">
        <v>1.3667999999999998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677.40468544160467</v>
      </c>
      <c r="DN70">
        <v>25.224567486188484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82.078565134076328</v>
      </c>
      <c r="L71">
        <v>46.675320809630911</v>
      </c>
      <c r="M71">
        <v>0</v>
      </c>
      <c r="N71">
        <v>30.000658645824185</v>
      </c>
      <c r="O71">
        <v>50.376913580894069</v>
      </c>
      <c r="P71">
        <v>61.148110391794177</v>
      </c>
      <c r="Q71">
        <v>4.2097395115842202</v>
      </c>
      <c r="R71">
        <v>10.766068950330315</v>
      </c>
      <c r="S71">
        <v>3.4838961509433966</v>
      </c>
      <c r="T71">
        <v>0</v>
      </c>
      <c r="U71">
        <v>330.95836825679891</v>
      </c>
      <c r="V71">
        <v>5.2680540270135081</v>
      </c>
      <c r="W71">
        <v>11.494039431453462</v>
      </c>
      <c r="X71">
        <v>37.468749704142006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9.6216000000000008</v>
      </c>
      <c r="AI71">
        <v>0</v>
      </c>
      <c r="AJ71">
        <v>0</v>
      </c>
      <c r="AK71">
        <v>13.729979999999996</v>
      </c>
      <c r="AL71">
        <v>0.59020000000000017</v>
      </c>
      <c r="AM71">
        <v>0</v>
      </c>
      <c r="AN71">
        <v>0</v>
      </c>
      <c r="AO71">
        <v>0</v>
      </c>
      <c r="AP71">
        <v>3.0279337174844412</v>
      </c>
      <c r="AQ71">
        <v>0</v>
      </c>
      <c r="AR71">
        <v>1.2618000000000003</v>
      </c>
      <c r="AS71">
        <v>1.3667999999999998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682.30559661230109</v>
      </c>
      <c r="DN71">
        <v>25.407061299668726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82.078565134076328</v>
      </c>
      <c r="L72">
        <v>46.675320809630911</v>
      </c>
      <c r="M72">
        <v>0</v>
      </c>
      <c r="N72">
        <v>30.000658645824185</v>
      </c>
      <c r="O72">
        <v>50.376913580894069</v>
      </c>
      <c r="P72">
        <v>61.148110391794177</v>
      </c>
      <c r="Q72">
        <v>4.2097395115842202</v>
      </c>
      <c r="R72">
        <v>10.766068950330315</v>
      </c>
      <c r="S72">
        <v>3.4838961509433966</v>
      </c>
      <c r="T72">
        <v>0</v>
      </c>
      <c r="U72">
        <v>330.95836825679891</v>
      </c>
      <c r="V72">
        <v>5.2680540270135081</v>
      </c>
      <c r="W72">
        <v>11.494039431453462</v>
      </c>
      <c r="X72">
        <v>37.468749704142006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2.3149500000000001</v>
      </c>
      <c r="AE72">
        <v>4.1858595999999997</v>
      </c>
      <c r="AF72">
        <v>0</v>
      </c>
      <c r="AG72">
        <v>0</v>
      </c>
      <c r="AH72">
        <v>14.432399999999998</v>
      </c>
      <c r="AI72">
        <v>0</v>
      </c>
      <c r="AJ72">
        <v>0</v>
      </c>
      <c r="AK72">
        <v>13.729979999999996</v>
      </c>
      <c r="AL72">
        <v>0.59020000000000017</v>
      </c>
      <c r="AM72">
        <v>0</v>
      </c>
      <c r="AN72">
        <v>0</v>
      </c>
      <c r="AO72">
        <v>0</v>
      </c>
      <c r="AP72">
        <v>3.0279337174844412</v>
      </c>
      <c r="AQ72">
        <v>0</v>
      </c>
      <c r="AR72">
        <v>1.2618000000000003</v>
      </c>
      <c r="AS72">
        <v>1.3667999999999998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689.17553216444333</v>
      </c>
      <c r="DN72">
        <v>25.662875747526407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82.078565134076328</v>
      </c>
      <c r="L73">
        <v>46.676051785645235</v>
      </c>
      <c r="M73">
        <v>0</v>
      </c>
      <c r="N73">
        <v>30.000658645824185</v>
      </c>
      <c r="O73">
        <v>50.376913580894069</v>
      </c>
      <c r="P73">
        <v>61.148110391794177</v>
      </c>
      <c r="Q73">
        <v>4.2097395115842202</v>
      </c>
      <c r="R73">
        <v>10.766068950330315</v>
      </c>
      <c r="S73">
        <v>3.4838961509433966</v>
      </c>
      <c r="T73">
        <v>0</v>
      </c>
      <c r="U73">
        <v>330.95836825679891</v>
      </c>
      <c r="V73">
        <v>5.2680540270135081</v>
      </c>
      <c r="W73">
        <v>11.494039431453462</v>
      </c>
      <c r="X73">
        <v>37.468749704142006</v>
      </c>
      <c r="Y73">
        <v>0</v>
      </c>
      <c r="Z73">
        <v>0</v>
      </c>
      <c r="AA73">
        <v>1.7858103799901548</v>
      </c>
      <c r="AB73">
        <v>3.345368000000001</v>
      </c>
      <c r="AC73">
        <v>0</v>
      </c>
      <c r="AD73">
        <v>2.6839999999999997</v>
      </c>
      <c r="AE73">
        <v>8.3717191999999994</v>
      </c>
      <c r="AF73">
        <v>0</v>
      </c>
      <c r="AG73">
        <v>0</v>
      </c>
      <c r="AH73">
        <v>18.521580000000004</v>
      </c>
      <c r="AI73">
        <v>0.96990000000000032</v>
      </c>
      <c r="AJ73">
        <v>0</v>
      </c>
      <c r="AK73">
        <v>13.729979999999996</v>
      </c>
      <c r="AL73">
        <v>0.59020000000000017</v>
      </c>
      <c r="AM73">
        <v>0</v>
      </c>
      <c r="AN73">
        <v>0</v>
      </c>
      <c r="AO73">
        <v>0</v>
      </c>
      <c r="AP73">
        <v>3.0279337174844412</v>
      </c>
      <c r="AQ73">
        <v>0</v>
      </c>
      <c r="AR73">
        <v>1.2618000000000003</v>
      </c>
      <c r="AS73">
        <v>1.3667999999999998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703.39201314534512</v>
      </c>
      <c r="DN73">
        <v>26.192293722629223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82.078565134076328</v>
      </c>
      <c r="L74">
        <v>46.676051785645235</v>
      </c>
      <c r="M74">
        <v>0</v>
      </c>
      <c r="N74">
        <v>30.000658645824185</v>
      </c>
      <c r="O74">
        <v>50.376913580894069</v>
      </c>
      <c r="P74">
        <v>61.148110391794177</v>
      </c>
      <c r="Q74">
        <v>4.2097395115842202</v>
      </c>
      <c r="R74">
        <v>10.766068950330315</v>
      </c>
      <c r="S74">
        <v>3.4838961509433966</v>
      </c>
      <c r="T74">
        <v>0</v>
      </c>
      <c r="U74">
        <v>330.95836825679891</v>
      </c>
      <c r="V74">
        <v>5.2680540270135081</v>
      </c>
      <c r="W74">
        <v>11.494039431453462</v>
      </c>
      <c r="X74">
        <v>37.468749704142006</v>
      </c>
      <c r="Y74">
        <v>0</v>
      </c>
      <c r="Z74">
        <v>0</v>
      </c>
      <c r="AA74">
        <v>3.5716207599803096</v>
      </c>
      <c r="AB74">
        <v>3.345368000000001</v>
      </c>
      <c r="AC74">
        <v>0</v>
      </c>
      <c r="AD74">
        <v>4.6299000000000001</v>
      </c>
      <c r="AE74">
        <v>8.3717191999999994</v>
      </c>
      <c r="AF74">
        <v>0</v>
      </c>
      <c r="AG74">
        <v>0</v>
      </c>
      <c r="AH74">
        <v>24.054000000000002</v>
      </c>
      <c r="AI74">
        <v>4.1524652000000009</v>
      </c>
      <c r="AJ74">
        <v>0</v>
      </c>
      <c r="AK74">
        <v>13.729979999999996</v>
      </c>
      <c r="AL74">
        <v>0.59020000000000017</v>
      </c>
      <c r="AM74">
        <v>1.1512400000000003</v>
      </c>
      <c r="AN74">
        <v>0</v>
      </c>
      <c r="AO74">
        <v>0</v>
      </c>
      <c r="AP74">
        <v>0.65067878317061156</v>
      </c>
      <c r="AQ74">
        <v>0</v>
      </c>
      <c r="AR74">
        <v>1.2618000000000003</v>
      </c>
      <c r="AS74">
        <v>1.3667999999999998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714.20996961343144</v>
      </c>
      <c r="DN74">
        <v>26.595017900219354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82.078565134076328</v>
      </c>
      <c r="L75">
        <v>46.676051785645235</v>
      </c>
      <c r="M75">
        <v>0</v>
      </c>
      <c r="N75">
        <v>30.000658645824185</v>
      </c>
      <c r="O75">
        <v>50.376913580894069</v>
      </c>
      <c r="P75">
        <v>61.148110391794177</v>
      </c>
      <c r="Q75">
        <v>4.2097395115842202</v>
      </c>
      <c r="R75">
        <v>10.766068950330315</v>
      </c>
      <c r="S75">
        <v>3.4838961509433966</v>
      </c>
      <c r="T75">
        <v>0</v>
      </c>
      <c r="U75">
        <v>330.95836825679891</v>
      </c>
      <c r="V75">
        <v>5.2680540270135081</v>
      </c>
      <c r="W75">
        <v>11.494039431453462</v>
      </c>
      <c r="X75">
        <v>37.468749704142006</v>
      </c>
      <c r="Y75">
        <v>0</v>
      </c>
      <c r="Z75">
        <v>0.55880000000000007</v>
      </c>
      <c r="AA75">
        <v>5.3574311399704637</v>
      </c>
      <c r="AB75">
        <v>6.6907360000000011</v>
      </c>
      <c r="AC75">
        <v>0</v>
      </c>
      <c r="AD75">
        <v>8.722999999999999</v>
      </c>
      <c r="AE75">
        <v>8.3717191999999994</v>
      </c>
      <c r="AF75">
        <v>0</v>
      </c>
      <c r="AG75">
        <v>0</v>
      </c>
      <c r="AH75">
        <v>28.864799999999995</v>
      </c>
      <c r="AI75">
        <v>8.3049304000000017</v>
      </c>
      <c r="AJ75">
        <v>0</v>
      </c>
      <c r="AK75">
        <v>13.729979999999996</v>
      </c>
      <c r="AL75">
        <v>0.59020000000000017</v>
      </c>
      <c r="AM75">
        <v>1.1512400000000003</v>
      </c>
      <c r="AN75">
        <v>0</v>
      </c>
      <c r="AO75">
        <v>0</v>
      </c>
      <c r="AP75">
        <v>0.65067878317061156</v>
      </c>
      <c r="AQ75">
        <v>0</v>
      </c>
      <c r="AR75">
        <v>10.094400000000002</v>
      </c>
      <c r="AS75">
        <v>1.3667999999999998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740.79878853337675</v>
      </c>
      <c r="DN75">
        <v>27.585142560264043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82.078565134076328</v>
      </c>
      <c r="L76">
        <v>46.676051785645235</v>
      </c>
      <c r="M76">
        <v>0</v>
      </c>
      <c r="N76">
        <v>30.000658645824185</v>
      </c>
      <c r="O76">
        <v>50.376913580894069</v>
      </c>
      <c r="P76">
        <v>61.148110391794177</v>
      </c>
      <c r="Q76">
        <v>4.2097395115842202</v>
      </c>
      <c r="R76">
        <v>10.766068950330315</v>
      </c>
      <c r="S76">
        <v>3.4838961509433966</v>
      </c>
      <c r="T76">
        <v>0</v>
      </c>
      <c r="U76">
        <v>330.95836825679891</v>
      </c>
      <c r="V76">
        <v>5.2680540270135081</v>
      </c>
      <c r="W76">
        <v>11.494039431453462</v>
      </c>
      <c r="X76">
        <v>37.468749704142006</v>
      </c>
      <c r="Y76">
        <v>0</v>
      </c>
      <c r="Z76">
        <v>3.3125664000000006</v>
      </c>
      <c r="AA76">
        <v>10.032642584214351</v>
      </c>
      <c r="AB76">
        <v>10.036104000000002</v>
      </c>
      <c r="AC76">
        <v>2.4578399999999991</v>
      </c>
      <c r="AD76">
        <v>9.2812720000000031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13.729979999999996</v>
      </c>
      <c r="AL76">
        <v>0.59020000000000017</v>
      </c>
      <c r="AM76">
        <v>2.6762944000000006</v>
      </c>
      <c r="AN76">
        <v>0</v>
      </c>
      <c r="AO76">
        <v>0</v>
      </c>
      <c r="AP76">
        <v>0.65067878317061156</v>
      </c>
      <c r="AQ76">
        <v>0</v>
      </c>
      <c r="AR76">
        <v>10.094400000000002</v>
      </c>
      <c r="AS76">
        <v>1.3667999999999998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766.13966589436291</v>
      </c>
      <c r="DN76">
        <v>28.528865043521865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82.078565134076328</v>
      </c>
      <c r="L77">
        <v>46.675322237517207</v>
      </c>
      <c r="M77">
        <v>0</v>
      </c>
      <c r="N77">
        <v>30.000658645824185</v>
      </c>
      <c r="O77">
        <v>50.376913580894069</v>
      </c>
      <c r="P77">
        <v>61.148110391794177</v>
      </c>
      <c r="Q77">
        <v>4.2096546835443034</v>
      </c>
      <c r="R77">
        <v>10.766068950330315</v>
      </c>
      <c r="S77">
        <v>3.4838961509433966</v>
      </c>
      <c r="T77">
        <v>0</v>
      </c>
      <c r="U77">
        <v>330.95836825679891</v>
      </c>
      <c r="V77">
        <v>5.2680540270135081</v>
      </c>
      <c r="W77">
        <v>11.494039431453462</v>
      </c>
      <c r="X77">
        <v>37.468749704142006</v>
      </c>
      <c r="Y77">
        <v>0</v>
      </c>
      <c r="Z77">
        <v>3.3125664000000006</v>
      </c>
      <c r="AA77">
        <v>10.032642584214351</v>
      </c>
      <c r="AB77">
        <v>10.036104000000002</v>
      </c>
      <c r="AC77">
        <v>2.4578399999999991</v>
      </c>
      <c r="AD77">
        <v>9.2812720000000031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13.729979999999996</v>
      </c>
      <c r="AL77">
        <v>0.59020000000000017</v>
      </c>
      <c r="AM77">
        <v>2.6762944000000006</v>
      </c>
      <c r="AN77">
        <v>0</v>
      </c>
      <c r="AO77">
        <v>0</v>
      </c>
      <c r="AP77">
        <v>0.65067878317061156</v>
      </c>
      <c r="AQ77">
        <v>0</v>
      </c>
      <c r="AR77">
        <v>1.6823999999999999</v>
      </c>
      <c r="AS77">
        <v>1.3667999999999998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758.02887156286954</v>
      </c>
      <c r="DN77">
        <v>28.226844998847305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82.078565134076328</v>
      </c>
      <c r="L78">
        <v>46.675322237517207</v>
      </c>
      <c r="M78">
        <v>0</v>
      </c>
      <c r="N78">
        <v>30.000658645824185</v>
      </c>
      <c r="O78">
        <v>50.376913580894069</v>
      </c>
      <c r="P78">
        <v>61.148110391794177</v>
      </c>
      <c r="Q78">
        <v>4.2096546835443034</v>
      </c>
      <c r="R78">
        <v>10.766068950330315</v>
      </c>
      <c r="S78">
        <v>3.4838961509433966</v>
      </c>
      <c r="T78">
        <v>0</v>
      </c>
      <c r="U78">
        <v>330.95836825679891</v>
      </c>
      <c r="V78">
        <v>5.2680540270135081</v>
      </c>
      <c r="W78">
        <v>11.494039431453462</v>
      </c>
      <c r="X78">
        <v>37.468749704142006</v>
      </c>
      <c r="Y78">
        <v>0</v>
      </c>
      <c r="Z78">
        <v>3.3125664000000006</v>
      </c>
      <c r="AA78">
        <v>10.032642584214351</v>
      </c>
      <c r="AB78">
        <v>10.036104000000002</v>
      </c>
      <c r="AC78">
        <v>2.4578399999999991</v>
      </c>
      <c r="AD78">
        <v>9.2812720000000031</v>
      </c>
      <c r="AE78">
        <v>12.5575788</v>
      </c>
      <c r="AF78">
        <v>0</v>
      </c>
      <c r="AG78">
        <v>0</v>
      </c>
      <c r="AH78">
        <v>35.648028000000004</v>
      </c>
      <c r="AI78">
        <v>4.1524652000000009</v>
      </c>
      <c r="AJ78">
        <v>0</v>
      </c>
      <c r="AK78">
        <v>13.729979999999996</v>
      </c>
      <c r="AL78">
        <v>0.59020000000000017</v>
      </c>
      <c r="AM78">
        <v>2.6762944000000006</v>
      </c>
      <c r="AN78">
        <v>0</v>
      </c>
      <c r="AO78">
        <v>0</v>
      </c>
      <c r="AP78">
        <v>0.65067878317061156</v>
      </c>
      <c r="AQ78">
        <v>0</v>
      </c>
      <c r="AR78">
        <v>1.6823999999999999</v>
      </c>
      <c r="AS78">
        <v>1.3667999999999998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754.0254799166795</v>
      </c>
      <c r="DN78">
        <v>28.077771445037406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82.078565134076328</v>
      </c>
      <c r="L79">
        <v>46.675322237517207</v>
      </c>
      <c r="M79">
        <v>0</v>
      </c>
      <c r="N79">
        <v>30.000658645824185</v>
      </c>
      <c r="O79">
        <v>50.376913580894069</v>
      </c>
      <c r="P79">
        <v>61.148110391794177</v>
      </c>
      <c r="Q79">
        <v>4.211094715447155</v>
      </c>
      <c r="R79">
        <v>10.766068950330315</v>
      </c>
      <c r="S79">
        <v>3.8691167779126219</v>
      </c>
      <c r="T79">
        <v>0</v>
      </c>
      <c r="U79">
        <v>330.95836825679891</v>
      </c>
      <c r="V79">
        <v>5.2680540270135081</v>
      </c>
      <c r="W79">
        <v>11.494039431453462</v>
      </c>
      <c r="X79">
        <v>37.468749704142006</v>
      </c>
      <c r="Y79">
        <v>0</v>
      </c>
      <c r="Z79">
        <v>3.3125664000000006</v>
      </c>
      <c r="AA79">
        <v>6.6215441055814726</v>
      </c>
      <c r="AB79">
        <v>10.036104000000002</v>
      </c>
      <c r="AC79">
        <v>3.8807999999999998</v>
      </c>
      <c r="AD79">
        <v>9.2812720000000031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13.729979999999996</v>
      </c>
      <c r="AL79">
        <v>0.59020000000000017</v>
      </c>
      <c r="AM79">
        <v>2.6762944000000006</v>
      </c>
      <c r="AN79">
        <v>0</v>
      </c>
      <c r="AO79">
        <v>0</v>
      </c>
      <c r="AP79">
        <v>0.65067878317061156</v>
      </c>
      <c r="AQ79">
        <v>0</v>
      </c>
      <c r="AR79">
        <v>1.6823999999999999</v>
      </c>
      <c r="AS79">
        <v>1.3667999999999998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752.48157165045154</v>
      </c>
      <c r="DN79">
        <v>28.020201891504577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82.078565134076328</v>
      </c>
      <c r="L80">
        <v>24.634598546595019</v>
      </c>
      <c r="M80">
        <v>0</v>
      </c>
      <c r="N80">
        <v>30.000658645824185</v>
      </c>
      <c r="O80">
        <v>50.376913580894069</v>
      </c>
      <c r="P80">
        <v>61.148110391794177</v>
      </c>
      <c r="Q80">
        <v>2.0025940337224384</v>
      </c>
      <c r="R80">
        <v>10.766068950330315</v>
      </c>
      <c r="S80">
        <v>1.991026342268041</v>
      </c>
      <c r="T80">
        <v>0</v>
      </c>
      <c r="U80">
        <v>330.95836825679891</v>
      </c>
      <c r="V80">
        <v>5.2680540270135081</v>
      </c>
      <c r="W80">
        <v>11.494039431453462</v>
      </c>
      <c r="X80">
        <v>37.468749704142006</v>
      </c>
      <c r="Y80">
        <v>0</v>
      </c>
      <c r="Z80">
        <v>3.3125664000000006</v>
      </c>
      <c r="AA80">
        <v>6.6215441055814726</v>
      </c>
      <c r="AB80">
        <v>10.036104000000002</v>
      </c>
      <c r="AC80">
        <v>3.8807999999999998</v>
      </c>
      <c r="AD80">
        <v>9.2812720000000031</v>
      </c>
      <c r="AE80">
        <v>12.5575788</v>
      </c>
      <c r="AF80">
        <v>0</v>
      </c>
      <c r="AG80">
        <v>0</v>
      </c>
      <c r="AH80">
        <v>35.648028000000004</v>
      </c>
      <c r="AI80">
        <v>0.96990000000000032</v>
      </c>
      <c r="AJ80">
        <v>0</v>
      </c>
      <c r="AK80">
        <v>13.729979999999996</v>
      </c>
      <c r="AL80">
        <v>0.59020000000000017</v>
      </c>
      <c r="AM80">
        <v>2.6762944000000006</v>
      </c>
      <c r="AN80">
        <v>0</v>
      </c>
      <c r="AO80">
        <v>0</v>
      </c>
      <c r="AP80">
        <v>0.65067878317061156</v>
      </c>
      <c r="AQ80">
        <v>0</v>
      </c>
      <c r="AR80">
        <v>1.6823999999999999</v>
      </c>
      <c r="AS80">
        <v>1.3667999999999998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724.22391664956967</v>
      </c>
      <c r="DN80">
        <v>26.967976884094924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72.005644107891612</v>
      </c>
      <c r="L81">
        <v>22.819096380131143</v>
      </c>
      <c r="M81">
        <v>0</v>
      </c>
      <c r="N81">
        <v>30.000658645824185</v>
      </c>
      <c r="O81">
        <v>50.376913580894069</v>
      </c>
      <c r="P81">
        <v>61.148110391794177</v>
      </c>
      <c r="Q81">
        <v>2.0025940337224384</v>
      </c>
      <c r="R81">
        <v>10.766068950330315</v>
      </c>
      <c r="S81">
        <v>2.0026973278520042</v>
      </c>
      <c r="T81">
        <v>0</v>
      </c>
      <c r="U81">
        <v>330.95836825679891</v>
      </c>
      <c r="V81">
        <v>5.2680540270135081</v>
      </c>
      <c r="W81">
        <v>11.494039431453462</v>
      </c>
      <c r="X81">
        <v>37.468749704142006</v>
      </c>
      <c r="Y81">
        <v>0</v>
      </c>
      <c r="Z81">
        <v>3.3125664000000006</v>
      </c>
      <c r="AA81">
        <v>6.6215441055814726</v>
      </c>
      <c r="AB81">
        <v>10.036104000000002</v>
      </c>
      <c r="AC81">
        <v>3.8807999999999998</v>
      </c>
      <c r="AD81">
        <v>9.2812720000000031</v>
      </c>
      <c r="AE81">
        <v>12.5575788</v>
      </c>
      <c r="AF81">
        <v>0</v>
      </c>
      <c r="AG81">
        <v>0</v>
      </c>
      <c r="AH81">
        <v>33.675600000000003</v>
      </c>
      <c r="AI81">
        <v>0</v>
      </c>
      <c r="AJ81">
        <v>0</v>
      </c>
      <c r="AK81">
        <v>13.729979999999996</v>
      </c>
      <c r="AL81">
        <v>0.59020000000000017</v>
      </c>
      <c r="AM81">
        <v>2.6762944000000006</v>
      </c>
      <c r="AN81">
        <v>0</v>
      </c>
      <c r="AO81">
        <v>0</v>
      </c>
      <c r="AP81">
        <v>0.65067878317061156</v>
      </c>
      <c r="AQ81">
        <v>0</v>
      </c>
      <c r="AR81">
        <v>1.6823999999999999</v>
      </c>
      <c r="AS81">
        <v>1.3667999999999998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709.93684154878235</v>
      </c>
      <c r="DN81">
        <v>26.435971777817677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65.004514093916811</v>
      </c>
      <c r="L82">
        <v>22.819022660706032</v>
      </c>
      <c r="M82">
        <v>0</v>
      </c>
      <c r="N82">
        <v>30.000658645824185</v>
      </c>
      <c r="O82">
        <v>50.376913580894069</v>
      </c>
      <c r="P82">
        <v>61.148110391794177</v>
      </c>
      <c r="Q82">
        <v>2.0025940337224384</v>
      </c>
      <c r="R82">
        <v>10.766068950330315</v>
      </c>
      <c r="S82">
        <v>2.0026973278520042</v>
      </c>
      <c r="T82">
        <v>0</v>
      </c>
      <c r="U82">
        <v>330.95836825679891</v>
      </c>
      <c r="V82">
        <v>5.2680540270135081</v>
      </c>
      <c r="W82">
        <v>11.494039431453462</v>
      </c>
      <c r="X82">
        <v>37.468749704142006</v>
      </c>
      <c r="Y82">
        <v>0</v>
      </c>
      <c r="Z82">
        <v>1.6562832000000001</v>
      </c>
      <c r="AA82">
        <v>3.2505761972854503</v>
      </c>
      <c r="AB82">
        <v>6.6907360000000011</v>
      </c>
      <c r="AC82">
        <v>0</v>
      </c>
      <c r="AD82">
        <v>4.6406359999999998</v>
      </c>
      <c r="AE82">
        <v>12.5575788</v>
      </c>
      <c r="AF82">
        <v>0</v>
      </c>
      <c r="AG82">
        <v>0</v>
      </c>
      <c r="AH82">
        <v>31.029660000000003</v>
      </c>
      <c r="AI82">
        <v>0</v>
      </c>
      <c r="AJ82">
        <v>0</v>
      </c>
      <c r="AK82">
        <v>13.729979999999996</v>
      </c>
      <c r="AL82">
        <v>0.59020000000000017</v>
      </c>
      <c r="AM82">
        <v>1.2494340000000004</v>
      </c>
      <c r="AN82">
        <v>0</v>
      </c>
      <c r="AO82">
        <v>0</v>
      </c>
      <c r="AP82">
        <v>0.65067878317061156</v>
      </c>
      <c r="AQ82">
        <v>0</v>
      </c>
      <c r="AR82">
        <v>1.6823999999999999</v>
      </c>
      <c r="AS82">
        <v>1.3667999999999998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682.97291180057414</v>
      </c>
      <c r="DN82">
        <v>25.431842284329765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48.004056456618549</v>
      </c>
      <c r="L83">
        <v>22.819487156917983</v>
      </c>
      <c r="M83">
        <v>0</v>
      </c>
      <c r="N83">
        <v>30.000658645824185</v>
      </c>
      <c r="O83">
        <v>50.376913580894069</v>
      </c>
      <c r="P83">
        <v>61.148110391794177</v>
      </c>
      <c r="Q83">
        <v>2.0025940337224384</v>
      </c>
      <c r="R83">
        <v>10.766068950330315</v>
      </c>
      <c r="S83">
        <v>6.4091634164133735</v>
      </c>
      <c r="T83">
        <v>0</v>
      </c>
      <c r="U83">
        <v>330.95836825679891</v>
      </c>
      <c r="V83">
        <v>5.2680540270135081</v>
      </c>
      <c r="W83">
        <v>11.494039431453462</v>
      </c>
      <c r="X83">
        <v>37.468749704142006</v>
      </c>
      <c r="Y83">
        <v>0</v>
      </c>
      <c r="Z83">
        <v>1.6562832000000001</v>
      </c>
      <c r="AA83">
        <v>0</v>
      </c>
      <c r="AB83">
        <v>1.0158000000000003</v>
      </c>
      <c r="AC83">
        <v>0</v>
      </c>
      <c r="AD83">
        <v>2.3149500000000001</v>
      </c>
      <c r="AE83">
        <v>8.3717191999999994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13.729979999999996</v>
      </c>
      <c r="AL83">
        <v>0.59020000000000017</v>
      </c>
      <c r="AM83">
        <v>0</v>
      </c>
      <c r="AN83">
        <v>0</v>
      </c>
      <c r="AO83">
        <v>0</v>
      </c>
      <c r="AP83">
        <v>0.65067878317061156</v>
      </c>
      <c r="AQ83">
        <v>0</v>
      </c>
      <c r="AR83">
        <v>3.3648000000000007</v>
      </c>
      <c r="AS83">
        <v>1.3667999999999998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645.00279484396515</v>
      </c>
      <c r="DN83">
        <v>24.017880391128266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59.488220137533567</v>
      </c>
      <c r="L84">
        <v>22.818824832758111</v>
      </c>
      <c r="M84">
        <v>0</v>
      </c>
      <c r="N84">
        <v>30.000658645824185</v>
      </c>
      <c r="O84">
        <v>50.376913580894069</v>
      </c>
      <c r="P84">
        <v>61.148110391794177</v>
      </c>
      <c r="Q84">
        <v>2.0025940337224384</v>
      </c>
      <c r="R84">
        <v>10.766068950330315</v>
      </c>
      <c r="S84">
        <v>6.4091634164133735</v>
      </c>
      <c r="T84">
        <v>0</v>
      </c>
      <c r="U84">
        <v>330.95836825679891</v>
      </c>
      <c r="V84">
        <v>5.2680540270135081</v>
      </c>
      <c r="W84">
        <v>11.494039431453462</v>
      </c>
      <c r="X84">
        <v>37.468749704142006</v>
      </c>
      <c r="Y84">
        <v>0</v>
      </c>
      <c r="Z84">
        <v>1.6562832000000001</v>
      </c>
      <c r="AA84">
        <v>0</v>
      </c>
      <c r="AB84">
        <v>0</v>
      </c>
      <c r="AC84">
        <v>0</v>
      </c>
      <c r="AD84">
        <v>0</v>
      </c>
      <c r="AE84">
        <v>4.1858595999999997</v>
      </c>
      <c r="AF84">
        <v>0</v>
      </c>
      <c r="AG84">
        <v>0</v>
      </c>
      <c r="AH84">
        <v>14.432399999999998</v>
      </c>
      <c r="AI84">
        <v>0</v>
      </c>
      <c r="AJ84">
        <v>0</v>
      </c>
      <c r="AK84">
        <v>13.729979999999996</v>
      </c>
      <c r="AL84">
        <v>0.59020000000000017</v>
      </c>
      <c r="AM84">
        <v>0</v>
      </c>
      <c r="AN84">
        <v>0</v>
      </c>
      <c r="AO84">
        <v>0</v>
      </c>
      <c r="AP84">
        <v>0.65067878317061156</v>
      </c>
      <c r="AQ84">
        <v>0</v>
      </c>
      <c r="AR84">
        <v>3.3648000000000007</v>
      </c>
      <c r="AS84">
        <v>1.3667999999999998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644.18918306130922</v>
      </c>
      <c r="DN84">
        <v>23.98758393053933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50.264853052208537</v>
      </c>
      <c r="L85">
        <v>22.818824832758111</v>
      </c>
      <c r="M85">
        <v>0</v>
      </c>
      <c r="N85">
        <v>30.000658645824185</v>
      </c>
      <c r="O85">
        <v>50.376913580894069</v>
      </c>
      <c r="P85">
        <v>61.148110391794177</v>
      </c>
      <c r="Q85">
        <v>2.0025940337224384</v>
      </c>
      <c r="R85">
        <v>4.9995401957230881</v>
      </c>
      <c r="S85">
        <v>6.4091634164133735</v>
      </c>
      <c r="T85">
        <v>0</v>
      </c>
      <c r="U85">
        <v>330.95836825679891</v>
      </c>
      <c r="V85">
        <v>0</v>
      </c>
      <c r="W85">
        <v>11.494039431453462</v>
      </c>
      <c r="X85">
        <v>37.467578756768155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9.6216000000000008</v>
      </c>
      <c r="AI85">
        <v>0</v>
      </c>
      <c r="AJ85">
        <v>0</v>
      </c>
      <c r="AK85">
        <v>13.729979999999996</v>
      </c>
      <c r="AL85">
        <v>0.59020000000000017</v>
      </c>
      <c r="AM85">
        <v>0</v>
      </c>
      <c r="AN85">
        <v>0</v>
      </c>
      <c r="AO85">
        <v>0</v>
      </c>
      <c r="AP85">
        <v>0.65067878317061156</v>
      </c>
      <c r="AQ85">
        <v>0</v>
      </c>
      <c r="AR85">
        <v>10.094400000000002</v>
      </c>
      <c r="AS85">
        <v>1.7084999999999999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625.23989019917224</v>
      </c>
      <c r="DN85">
        <v>23.281972778356575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39.996516093273684</v>
      </c>
      <c r="L86">
        <v>22.818824832758111</v>
      </c>
      <c r="M86">
        <v>0</v>
      </c>
      <c r="N86">
        <v>30.000658645824185</v>
      </c>
      <c r="O86">
        <v>50.376913580894069</v>
      </c>
      <c r="P86">
        <v>61.148110391794177</v>
      </c>
      <c r="Q86">
        <v>2.0025940337224384</v>
      </c>
      <c r="R86">
        <v>4.9995401957230881</v>
      </c>
      <c r="S86">
        <v>2.0755608028335297</v>
      </c>
      <c r="T86">
        <v>0</v>
      </c>
      <c r="U86">
        <v>330.95836825679891</v>
      </c>
      <c r="V86">
        <v>0</v>
      </c>
      <c r="W86">
        <v>11.494039431453462</v>
      </c>
      <c r="X86">
        <v>37.467578756768155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9.6216000000000008</v>
      </c>
      <c r="AI86">
        <v>0</v>
      </c>
      <c r="AJ86">
        <v>0</v>
      </c>
      <c r="AK86">
        <v>13.729979999999996</v>
      </c>
      <c r="AL86">
        <v>0.59020000000000017</v>
      </c>
      <c r="AM86">
        <v>0</v>
      </c>
      <c r="AN86">
        <v>0</v>
      </c>
      <c r="AO86">
        <v>0</v>
      </c>
      <c r="AP86">
        <v>0.65067878317061156</v>
      </c>
      <c r="AQ86">
        <v>0</v>
      </c>
      <c r="AR86">
        <v>10.094400000000002</v>
      </c>
      <c r="AS86">
        <v>1.7084999999999999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611.16216012827135</v>
      </c>
      <c r="DN86">
        <v>22.757763276742878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39.000119222668204</v>
      </c>
      <c r="L87">
        <v>22.818824832758111</v>
      </c>
      <c r="M87">
        <v>0</v>
      </c>
      <c r="N87">
        <v>30.000658645824185</v>
      </c>
      <c r="O87">
        <v>50.376913580894069</v>
      </c>
      <c r="P87">
        <v>61.148110391794177</v>
      </c>
      <c r="Q87">
        <v>2.0025940337224384</v>
      </c>
      <c r="R87">
        <v>9.8942406959775475</v>
      </c>
      <c r="S87">
        <v>2.0755608028335297</v>
      </c>
      <c r="T87">
        <v>0</v>
      </c>
      <c r="U87">
        <v>330.95836825679891</v>
      </c>
      <c r="V87">
        <v>5.2707292418772571</v>
      </c>
      <c r="W87">
        <v>11.496424650499288</v>
      </c>
      <c r="X87">
        <v>37.468716454352439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4.8108000000000004</v>
      </c>
      <c r="AI87">
        <v>0</v>
      </c>
      <c r="AJ87">
        <v>0</v>
      </c>
      <c r="AK87">
        <v>13.729979999999996</v>
      </c>
      <c r="AL87">
        <v>0.59020000000000017</v>
      </c>
      <c r="AM87">
        <v>0</v>
      </c>
      <c r="AN87">
        <v>0</v>
      </c>
      <c r="AO87">
        <v>0</v>
      </c>
      <c r="AP87">
        <v>0.65067878317061156</v>
      </c>
      <c r="AQ87">
        <v>0</v>
      </c>
      <c r="AR87">
        <v>2.2432000000000003</v>
      </c>
      <c r="AS87">
        <v>1.7084999999999999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607.79798699462071</v>
      </c>
      <c r="DN87">
        <v>22.632492198549944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39.000119222668204</v>
      </c>
      <c r="L88">
        <v>22.818824832758111</v>
      </c>
      <c r="M88">
        <v>0</v>
      </c>
      <c r="N88">
        <v>30.000658645824185</v>
      </c>
      <c r="O88">
        <v>50.376913580894069</v>
      </c>
      <c r="P88">
        <v>61.148110391794177</v>
      </c>
      <c r="Q88">
        <v>2.0025940337224384</v>
      </c>
      <c r="R88">
        <v>9.9992171551990126</v>
      </c>
      <c r="S88">
        <v>2.0755608028335297</v>
      </c>
      <c r="T88">
        <v>0</v>
      </c>
      <c r="U88">
        <v>330.95836825679891</v>
      </c>
      <c r="V88">
        <v>5.2276688856729381</v>
      </c>
      <c r="W88">
        <v>11.496424650499288</v>
      </c>
      <c r="X88">
        <v>37.468716454352439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4.8108000000000004</v>
      </c>
      <c r="AI88">
        <v>0</v>
      </c>
      <c r="AJ88">
        <v>0</v>
      </c>
      <c r="AK88">
        <v>13.729979999999996</v>
      </c>
      <c r="AL88">
        <v>0.59020000000000017</v>
      </c>
      <c r="AM88">
        <v>0</v>
      </c>
      <c r="AN88">
        <v>0</v>
      </c>
      <c r="AO88">
        <v>0</v>
      </c>
      <c r="AP88">
        <v>0.65067878317061156</v>
      </c>
      <c r="AQ88">
        <v>0</v>
      </c>
      <c r="AR88">
        <v>1.6823999999999999</v>
      </c>
      <c r="AS88">
        <v>1.7084999999999999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607.31701323944367</v>
      </c>
      <c r="DN88">
        <v>22.614582056744187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39.000119222668204</v>
      </c>
      <c r="L89">
        <v>22.818824832758111</v>
      </c>
      <c r="M89">
        <v>0</v>
      </c>
      <c r="N89">
        <v>30.000658645824185</v>
      </c>
      <c r="O89">
        <v>50.376913580894069</v>
      </c>
      <c r="P89">
        <v>61.148110391794177</v>
      </c>
      <c r="Q89">
        <v>2.0025940337224384</v>
      </c>
      <c r="R89">
        <v>9.9992171551990126</v>
      </c>
      <c r="S89">
        <v>2.0755608028335297</v>
      </c>
      <c r="T89">
        <v>0</v>
      </c>
      <c r="U89">
        <v>330.95836825679891</v>
      </c>
      <c r="V89">
        <v>5.0807412280701767</v>
      </c>
      <c r="W89">
        <v>11.496424650499288</v>
      </c>
      <c r="X89">
        <v>37.468716454352439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4.8108000000000004</v>
      </c>
      <c r="AI89">
        <v>0</v>
      </c>
      <c r="AJ89">
        <v>0</v>
      </c>
      <c r="AK89">
        <v>13.729979999999996</v>
      </c>
      <c r="AL89">
        <v>0.59020000000000017</v>
      </c>
      <c r="AM89">
        <v>0</v>
      </c>
      <c r="AN89">
        <v>0</v>
      </c>
      <c r="AO89">
        <v>0</v>
      </c>
      <c r="AP89">
        <v>0.65067878317061156</v>
      </c>
      <c r="AQ89">
        <v>0</v>
      </c>
      <c r="AR89">
        <v>3.0844000000000009</v>
      </c>
      <c r="AS89">
        <v>1.8793499999999999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608.6917448011892</v>
      </c>
      <c r="DN89">
        <v>22.66577283739591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38.999958675978348</v>
      </c>
      <c r="L90">
        <v>22.818824832758111</v>
      </c>
      <c r="M90">
        <v>0</v>
      </c>
      <c r="N90">
        <v>30.000658645824185</v>
      </c>
      <c r="O90">
        <v>50.376913580894069</v>
      </c>
      <c r="P90">
        <v>61.148110391794177</v>
      </c>
      <c r="Q90">
        <v>2.0025940337224384</v>
      </c>
      <c r="R90">
        <v>9.9992171551990126</v>
      </c>
      <c r="S90">
        <v>2.0755608028335297</v>
      </c>
      <c r="T90">
        <v>0</v>
      </c>
      <c r="U90">
        <v>330.95836825679891</v>
      </c>
      <c r="V90">
        <v>5.0807412280701767</v>
      </c>
      <c r="W90">
        <v>11.496424650499288</v>
      </c>
      <c r="X90">
        <v>37.468716454352439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4.8108000000000004</v>
      </c>
      <c r="AI90">
        <v>0</v>
      </c>
      <c r="AJ90">
        <v>0</v>
      </c>
      <c r="AK90">
        <v>13.729979999999996</v>
      </c>
      <c r="AL90">
        <v>0.59020000000000017</v>
      </c>
      <c r="AM90">
        <v>0</v>
      </c>
      <c r="AN90">
        <v>0</v>
      </c>
      <c r="AO90">
        <v>0</v>
      </c>
      <c r="AP90">
        <v>0.65067878317061156</v>
      </c>
      <c r="AQ90">
        <v>0</v>
      </c>
      <c r="AR90">
        <v>3.0844000000000009</v>
      </c>
      <c r="AS90">
        <v>1.8793499999999999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608.69159001812557</v>
      </c>
      <c r="DN90">
        <v>22.665767073769747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38.999958675978348</v>
      </c>
      <c r="L91">
        <v>22.818824832758111</v>
      </c>
      <c r="M91">
        <v>0</v>
      </c>
      <c r="N91">
        <v>30.000658645824185</v>
      </c>
      <c r="O91">
        <v>50.376913580894069</v>
      </c>
      <c r="P91">
        <v>61.148110391794177</v>
      </c>
      <c r="Q91">
        <v>2.0025940337224384</v>
      </c>
      <c r="R91">
        <v>9.9992171551990126</v>
      </c>
      <c r="S91">
        <v>2.0755608028335297</v>
      </c>
      <c r="T91">
        <v>0</v>
      </c>
      <c r="U91">
        <v>330.95836825679891</v>
      </c>
      <c r="V91">
        <v>5.0807412280701767</v>
      </c>
      <c r="W91">
        <v>11.496424650499288</v>
      </c>
      <c r="X91">
        <v>37.468716454352439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4.8108000000000004</v>
      </c>
      <c r="AI91">
        <v>0</v>
      </c>
      <c r="AJ91">
        <v>0</v>
      </c>
      <c r="AK91">
        <v>13.729979999999996</v>
      </c>
      <c r="AL91">
        <v>0.59020000000000017</v>
      </c>
      <c r="AM91">
        <v>0</v>
      </c>
      <c r="AN91">
        <v>0</v>
      </c>
      <c r="AO91">
        <v>0</v>
      </c>
      <c r="AP91">
        <v>0.65067878317061156</v>
      </c>
      <c r="AQ91">
        <v>0</v>
      </c>
      <c r="AR91">
        <v>3.0844000000000009</v>
      </c>
      <c r="AS91">
        <v>2.3918999999999992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609.18573947820573</v>
      </c>
      <c r="DN91">
        <v>22.684167613689461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38.999958675978348</v>
      </c>
      <c r="L92">
        <v>22.818824832758111</v>
      </c>
      <c r="M92">
        <v>0</v>
      </c>
      <c r="N92">
        <v>30.000658645824185</v>
      </c>
      <c r="O92">
        <v>50.376913580894069</v>
      </c>
      <c r="P92">
        <v>61.148110391794177</v>
      </c>
      <c r="Q92">
        <v>2.0025940337224384</v>
      </c>
      <c r="R92">
        <v>9.9992171551990126</v>
      </c>
      <c r="S92">
        <v>2.0755608028335297</v>
      </c>
      <c r="T92">
        <v>0</v>
      </c>
      <c r="U92">
        <v>330.95836825679891</v>
      </c>
      <c r="V92">
        <v>5.0807412280701767</v>
      </c>
      <c r="W92">
        <v>11.496424650499288</v>
      </c>
      <c r="X92">
        <v>37.468716454352439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13.729979999999996</v>
      </c>
      <c r="AL92">
        <v>0.59020000000000017</v>
      </c>
      <c r="AM92">
        <v>0</v>
      </c>
      <c r="AN92">
        <v>0</v>
      </c>
      <c r="AO92">
        <v>0</v>
      </c>
      <c r="AP92">
        <v>0.65067878317061156</v>
      </c>
      <c r="AQ92">
        <v>0</v>
      </c>
      <c r="AR92">
        <v>3.0844000000000009</v>
      </c>
      <c r="AS92">
        <v>2.3918999999999992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604.54764719820582</v>
      </c>
      <c r="DN92">
        <v>22.511459893689462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38.999389871873092</v>
      </c>
      <c r="L93">
        <v>22.818824832758111</v>
      </c>
      <c r="M93">
        <v>0</v>
      </c>
      <c r="N93">
        <v>30.000658645824185</v>
      </c>
      <c r="O93">
        <v>50.376913580894069</v>
      </c>
      <c r="P93">
        <v>61.148110391794177</v>
      </c>
      <c r="Q93">
        <v>2.0025940337224384</v>
      </c>
      <c r="R93">
        <v>9.9992171551990126</v>
      </c>
      <c r="S93">
        <v>2.0755608028335297</v>
      </c>
      <c r="T93">
        <v>0</v>
      </c>
      <c r="U93">
        <v>330.95836825679891</v>
      </c>
      <c r="V93">
        <v>5.0807412280701767</v>
      </c>
      <c r="W93">
        <v>11.496424650499288</v>
      </c>
      <c r="X93">
        <v>37.468716454352439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13.729979999999996</v>
      </c>
      <c r="AL93">
        <v>0.59020000000000017</v>
      </c>
      <c r="AM93">
        <v>0</v>
      </c>
      <c r="AN93">
        <v>0</v>
      </c>
      <c r="AO93">
        <v>0</v>
      </c>
      <c r="AP93">
        <v>0.65067878317061156</v>
      </c>
      <c r="AQ93">
        <v>0</v>
      </c>
      <c r="AR93">
        <v>2.2432000000000003</v>
      </c>
      <c r="AS93">
        <v>1.5376500000000002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602.91251559616933</v>
      </c>
      <c r="DN93">
        <v>22.450572691620692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39.000928888430181</v>
      </c>
      <c r="L94">
        <v>22.818824832758111</v>
      </c>
      <c r="M94">
        <v>0</v>
      </c>
      <c r="N94">
        <v>30.000658645824185</v>
      </c>
      <c r="O94">
        <v>50.376913580894069</v>
      </c>
      <c r="P94">
        <v>61.148110391794177</v>
      </c>
      <c r="Q94">
        <v>2.0025940337224384</v>
      </c>
      <c r="R94">
        <v>4.9995401957230881</v>
      </c>
      <c r="S94">
        <v>2.0755608028335297</v>
      </c>
      <c r="T94">
        <v>0</v>
      </c>
      <c r="U94">
        <v>330.95836825679891</v>
      </c>
      <c r="V94">
        <v>0</v>
      </c>
      <c r="W94">
        <v>11.496424650499288</v>
      </c>
      <c r="X94">
        <v>37.468716454352439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13.729979999999996</v>
      </c>
      <c r="AL94">
        <v>0.59020000000000017</v>
      </c>
      <c r="AM94">
        <v>0</v>
      </c>
      <c r="AN94">
        <v>0</v>
      </c>
      <c r="AO94">
        <v>0</v>
      </c>
      <c r="AP94">
        <v>0.65067878317061156</v>
      </c>
      <c r="AQ94">
        <v>0</v>
      </c>
      <c r="AR94">
        <v>2.2432000000000003</v>
      </c>
      <c r="AS94">
        <v>1.5376500000000002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593.19546808449525</v>
      </c>
      <c r="DN94">
        <v>22.088741032305776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39.000573065902579</v>
      </c>
      <c r="L95">
        <v>22.818824832758111</v>
      </c>
      <c r="M95">
        <v>0</v>
      </c>
      <c r="N95">
        <v>30.000658645824185</v>
      </c>
      <c r="O95">
        <v>50.376913580894069</v>
      </c>
      <c r="P95">
        <v>61.148110391794177</v>
      </c>
      <c r="Q95">
        <v>2.0025940337224384</v>
      </c>
      <c r="R95">
        <v>5</v>
      </c>
      <c r="S95">
        <v>2.0755608028335297</v>
      </c>
      <c r="T95">
        <v>0</v>
      </c>
      <c r="U95">
        <v>330.95836825679891</v>
      </c>
      <c r="V95">
        <v>0</v>
      </c>
      <c r="W95">
        <v>11.496424650499288</v>
      </c>
      <c r="X95">
        <v>37.468716454352439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13.729979999999996</v>
      </c>
      <c r="AL95">
        <v>3.2461000000000011</v>
      </c>
      <c r="AM95">
        <v>0</v>
      </c>
      <c r="AN95">
        <v>0</v>
      </c>
      <c r="AO95">
        <v>0</v>
      </c>
      <c r="AP95">
        <v>0.65067878317061156</v>
      </c>
      <c r="AQ95">
        <v>0</v>
      </c>
      <c r="AR95">
        <v>2.2432000000000003</v>
      </c>
      <c r="AS95">
        <v>1.5376500000000002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595.75612149896995</v>
      </c>
      <c r="DN95">
        <v>22.184091599580249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39.000573065902579</v>
      </c>
      <c r="L96">
        <v>22.818824832758111</v>
      </c>
      <c r="M96">
        <v>0</v>
      </c>
      <c r="N96">
        <v>30.000658645824185</v>
      </c>
      <c r="O96">
        <v>50.376913580894069</v>
      </c>
      <c r="P96">
        <v>61.148110391794177</v>
      </c>
      <c r="Q96">
        <v>2.0025940337224384</v>
      </c>
      <c r="R96">
        <v>5</v>
      </c>
      <c r="S96">
        <v>2.0755608028335297</v>
      </c>
      <c r="T96">
        <v>0</v>
      </c>
      <c r="U96">
        <v>330.95836825679891</v>
      </c>
      <c r="V96">
        <v>0</v>
      </c>
      <c r="W96">
        <v>11.496424650499288</v>
      </c>
      <c r="X96">
        <v>37.468716454352439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13.729979999999996</v>
      </c>
      <c r="AL96">
        <v>3.2461000000000011</v>
      </c>
      <c r="AM96">
        <v>0</v>
      </c>
      <c r="AN96">
        <v>0</v>
      </c>
      <c r="AO96">
        <v>0</v>
      </c>
      <c r="AP96">
        <v>0.65067878317061156</v>
      </c>
      <c r="AQ96">
        <v>0</v>
      </c>
      <c r="AR96">
        <v>2.2432000000000003</v>
      </c>
      <c r="AS96">
        <v>1.5376500000000002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595.75612149896995</v>
      </c>
      <c r="DN96">
        <v>22.184091599580249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39.000573065902579</v>
      </c>
      <c r="L97">
        <v>22.818824832758111</v>
      </c>
      <c r="M97">
        <v>0</v>
      </c>
      <c r="N97">
        <v>30.000658645824185</v>
      </c>
      <c r="O97">
        <v>50.376913580894069</v>
      </c>
      <c r="P97">
        <v>61.148110391794177</v>
      </c>
      <c r="Q97">
        <v>2.0025940337224384</v>
      </c>
      <c r="R97">
        <v>5</v>
      </c>
      <c r="S97">
        <v>2.0755608028335297</v>
      </c>
      <c r="T97">
        <v>0</v>
      </c>
      <c r="U97">
        <v>330.95836825679891</v>
      </c>
      <c r="V97">
        <v>0</v>
      </c>
      <c r="W97">
        <v>11.496424650499288</v>
      </c>
      <c r="X97">
        <v>37.468716454352439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13.729979999999996</v>
      </c>
      <c r="AL97">
        <v>3.2461000000000011</v>
      </c>
      <c r="AM97">
        <v>0</v>
      </c>
      <c r="AN97">
        <v>0</v>
      </c>
      <c r="AO97">
        <v>0</v>
      </c>
      <c r="AP97">
        <v>0.65067878317061156</v>
      </c>
      <c r="AQ97">
        <v>0</v>
      </c>
      <c r="AR97">
        <v>2.2432000000000003</v>
      </c>
      <c r="AS97">
        <v>1.5376500000000002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595.75612149896995</v>
      </c>
      <c r="DN97">
        <v>22.184091599580249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39.000573065902579</v>
      </c>
      <c r="L98">
        <v>22.818824832758111</v>
      </c>
      <c r="M98">
        <v>0</v>
      </c>
      <c r="N98">
        <v>30.000658645824185</v>
      </c>
      <c r="O98">
        <v>50.376913580894069</v>
      </c>
      <c r="P98">
        <v>61.148110391794177</v>
      </c>
      <c r="Q98">
        <v>2.0025940337224384</v>
      </c>
      <c r="R98">
        <v>5</v>
      </c>
      <c r="S98">
        <v>2.0755608028335297</v>
      </c>
      <c r="T98">
        <v>0</v>
      </c>
      <c r="U98">
        <v>330.95836825679891</v>
      </c>
      <c r="V98">
        <v>0</v>
      </c>
      <c r="W98">
        <v>11.496424650499288</v>
      </c>
      <c r="X98">
        <v>17.353610080085424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13.729979999999996</v>
      </c>
      <c r="AL98">
        <v>3.2461000000000011</v>
      </c>
      <c r="AM98">
        <v>0</v>
      </c>
      <c r="AN98">
        <v>0</v>
      </c>
      <c r="AO98">
        <v>0</v>
      </c>
      <c r="AP98">
        <v>0.65067878317061156</v>
      </c>
      <c r="AQ98">
        <v>0</v>
      </c>
      <c r="AR98">
        <v>2.2432000000000003</v>
      </c>
      <c r="AS98">
        <v>1.5376500000000002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576.3631472944636</v>
      </c>
      <c r="DN98">
        <v>21.461959429819551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1.4821002963972874</v>
      </c>
      <c r="L99">
        <f t="shared" si="2"/>
        <v>0.82030695291220634</v>
      </c>
      <c r="M99">
        <f t="shared" si="2"/>
        <v>0</v>
      </c>
      <c r="N99">
        <f t="shared" si="2"/>
        <v>0.72001580749978145</v>
      </c>
      <c r="O99">
        <f t="shared" si="2"/>
        <v>1.2090459259414568</v>
      </c>
      <c r="P99">
        <f t="shared" si="2"/>
        <v>1.4675546494030585</v>
      </c>
      <c r="Q99">
        <f t="shared" si="2"/>
        <v>6.7777507310388771E-2</v>
      </c>
      <c r="R99">
        <f t="shared" si="2"/>
        <v>0.21890498682390155</v>
      </c>
      <c r="S99">
        <f t="shared" si="2"/>
        <v>7.251127778984473E-2</v>
      </c>
      <c r="T99">
        <f t="shared" si="2"/>
        <v>0</v>
      </c>
      <c r="U99">
        <f t="shared" si="2"/>
        <v>7.9430008381631563</v>
      </c>
      <c r="V99">
        <f t="shared" si="2"/>
        <v>8.6684420133577314E-2</v>
      </c>
      <c r="W99">
        <f t="shared" si="2"/>
        <v>0.24814600891743283</v>
      </c>
      <c r="X99">
        <f t="shared" si="2"/>
        <v>0.78986077383394915</v>
      </c>
      <c r="Y99">
        <f t="shared" si="2"/>
        <v>0</v>
      </c>
      <c r="Z99">
        <f t="shared" si="2"/>
        <v>1.3389965600000001E-2</v>
      </c>
      <c r="AA99">
        <f t="shared" si="2"/>
        <v>3.4110984786328798E-2</v>
      </c>
      <c r="AB99">
        <f t="shared" si="2"/>
        <v>4.4580076000000017E-2</v>
      </c>
      <c r="AC99">
        <f t="shared" si="2"/>
        <v>9.5079599999999993E-3</v>
      </c>
      <c r="AD99">
        <f t="shared" si="2"/>
        <v>3.4170675000000005E-2</v>
      </c>
      <c r="AE99">
        <f t="shared" si="2"/>
        <v>0.12976164759999997</v>
      </c>
      <c r="AF99">
        <f t="shared" si="2"/>
        <v>0</v>
      </c>
      <c r="AG99">
        <f t="shared" si="2"/>
        <v>0</v>
      </c>
      <c r="AH99">
        <f t="shared" si="2"/>
        <v>0.19844549999999997</v>
      </c>
      <c r="AI99">
        <f t="shared" si="2"/>
        <v>1.6541644500000004E-2</v>
      </c>
      <c r="AJ99">
        <f t="shared" si="2"/>
        <v>0</v>
      </c>
      <c r="AK99">
        <f t="shared" si="2"/>
        <v>0.32951951999999995</v>
      </c>
      <c r="AL99">
        <f t="shared" si="2"/>
        <v>8.646429999999998E-2</v>
      </c>
      <c r="AM99">
        <f t="shared" si="2"/>
        <v>1.0247559700000002E-2</v>
      </c>
      <c r="AN99">
        <f t="shared" si="2"/>
        <v>0</v>
      </c>
      <c r="AO99">
        <f t="shared" si="2"/>
        <v>0</v>
      </c>
      <c r="AP99">
        <f t="shared" si="2"/>
        <v>2.4049413165377346E-2</v>
      </c>
      <c r="AQ99">
        <f t="shared" si="2"/>
        <v>0</v>
      </c>
      <c r="AR99">
        <f t="shared" si="2"/>
        <v>6.7015599999999981E-2</v>
      </c>
      <c r="AS99">
        <f t="shared" si="2"/>
        <v>5.5252890000000041E-2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15.598140076986699</v>
      </c>
      <c r="DN99">
        <f t="shared" si="3"/>
        <v>0.58082710449106312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110.9824662320508</v>
      </c>
      <c r="M3">
        <v>28.23269447576099</v>
      </c>
      <c r="N3">
        <v>36.245609027838761</v>
      </c>
      <c r="O3">
        <v>0</v>
      </c>
      <c r="P3">
        <v>37.850628468135191</v>
      </c>
      <c r="Q3">
        <v>3.6510472041884814</v>
      </c>
      <c r="R3">
        <v>5.9958506224066399</v>
      </c>
      <c r="S3">
        <v>4.1511216056670603</v>
      </c>
      <c r="T3">
        <v>0</v>
      </c>
      <c r="U3">
        <v>25.702483281319658</v>
      </c>
      <c r="V3">
        <v>0</v>
      </c>
      <c r="W3">
        <v>13.885773035171518</v>
      </c>
      <c r="X3">
        <v>14.99757543103448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16.584179999999996</v>
      </c>
      <c r="AL3">
        <v>0</v>
      </c>
      <c r="AM3">
        <v>0</v>
      </c>
      <c r="AN3">
        <v>0.59302999999999995</v>
      </c>
      <c r="AO3">
        <v>0</v>
      </c>
      <c r="AP3">
        <v>0.78605313926246378</v>
      </c>
      <c r="AQ3">
        <v>0</v>
      </c>
      <c r="AR3">
        <v>12.193200000000003</v>
      </c>
      <c r="AS3">
        <v>7.5936799999999991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312.85116596116336</v>
      </c>
      <c r="DN3">
        <v>11.649624961672632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110.9824662320508</v>
      </c>
      <c r="M4">
        <v>28.23269447576099</v>
      </c>
      <c r="N4">
        <v>36.245609027838761</v>
      </c>
      <c r="O4">
        <v>0</v>
      </c>
      <c r="P4">
        <v>37.850628468135191</v>
      </c>
      <c r="Q4">
        <v>3.0181758750000003</v>
      </c>
      <c r="R4">
        <v>5.9958506224066399</v>
      </c>
      <c r="S4">
        <v>4.1511216056670603</v>
      </c>
      <c r="T4">
        <v>0</v>
      </c>
      <c r="U4">
        <v>25.702483281319658</v>
      </c>
      <c r="V4">
        <v>0</v>
      </c>
      <c r="W4">
        <v>13.885773035171518</v>
      </c>
      <c r="X4">
        <v>14.999454049135577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16.584179999999996</v>
      </c>
      <c r="AL4">
        <v>0</v>
      </c>
      <c r="AM4">
        <v>0</v>
      </c>
      <c r="AN4">
        <v>0.59302999999999995</v>
      </c>
      <c r="AO4">
        <v>0</v>
      </c>
      <c r="AP4">
        <v>0.78605313926246378</v>
      </c>
      <c r="AQ4">
        <v>0</v>
      </c>
      <c r="AR4">
        <v>12.193200000000003</v>
      </c>
      <c r="AS4">
        <v>7.5936799999999991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312.24282600576652</v>
      </c>
      <c r="DN4">
        <v>11.626972205982181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110.9824662320508</v>
      </c>
      <c r="M5">
        <v>28.23269447576099</v>
      </c>
      <c r="N5">
        <v>36.245609027838761</v>
      </c>
      <c r="O5">
        <v>0</v>
      </c>
      <c r="P5">
        <v>37.850628468135191</v>
      </c>
      <c r="Q5">
        <v>3</v>
      </c>
      <c r="R5">
        <v>6</v>
      </c>
      <c r="S5">
        <v>4.1511216056670603</v>
      </c>
      <c r="T5">
        <v>0</v>
      </c>
      <c r="U5">
        <v>25.702483281319658</v>
      </c>
      <c r="V5">
        <v>0</v>
      </c>
      <c r="W5">
        <v>13.885773035171518</v>
      </c>
      <c r="X5">
        <v>14.999337894504524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16.584179999999996</v>
      </c>
      <c r="AL5">
        <v>0</v>
      </c>
      <c r="AM5">
        <v>0</v>
      </c>
      <c r="AN5">
        <v>0.59302999999999995</v>
      </c>
      <c r="AO5">
        <v>0</v>
      </c>
      <c r="AP5">
        <v>0.78605313926246378</v>
      </c>
      <c r="AQ5">
        <v>0</v>
      </c>
      <c r="AR5">
        <v>2.0322</v>
      </c>
      <c r="AS5">
        <v>7.5936799999999991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302.43297096102447</v>
      </c>
      <c r="DN5">
        <v>11.261684598686525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110.9824662320508</v>
      </c>
      <c r="M6">
        <v>28.23269447576099</v>
      </c>
      <c r="N6">
        <v>36.245609027838761</v>
      </c>
      <c r="O6">
        <v>0</v>
      </c>
      <c r="P6">
        <v>37.850628468135191</v>
      </c>
      <c r="Q6">
        <v>3</v>
      </c>
      <c r="R6">
        <v>6</v>
      </c>
      <c r="S6">
        <v>4.1511216056670603</v>
      </c>
      <c r="T6">
        <v>0</v>
      </c>
      <c r="U6">
        <v>25.702483281319658</v>
      </c>
      <c r="V6">
        <v>0</v>
      </c>
      <c r="W6">
        <v>13.885773035171518</v>
      </c>
      <c r="X6">
        <v>14.999337894504524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16.584179999999996</v>
      </c>
      <c r="AL6">
        <v>0</v>
      </c>
      <c r="AM6">
        <v>0</v>
      </c>
      <c r="AN6">
        <v>0.59302999999999995</v>
      </c>
      <c r="AO6">
        <v>0</v>
      </c>
      <c r="AP6">
        <v>0.78605313926246378</v>
      </c>
      <c r="AQ6">
        <v>0</v>
      </c>
      <c r="AR6">
        <v>2.0322</v>
      </c>
      <c r="AS6">
        <v>7.5936799999999991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302.43297096102447</v>
      </c>
      <c r="DN6">
        <v>11.261684598686525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110.9824662320508</v>
      </c>
      <c r="M7">
        <v>28.23269447576099</v>
      </c>
      <c r="N7">
        <v>36.245609027838761</v>
      </c>
      <c r="O7">
        <v>0</v>
      </c>
      <c r="P7">
        <v>37.850628468135191</v>
      </c>
      <c r="Q7">
        <v>3</v>
      </c>
      <c r="R7">
        <v>6</v>
      </c>
      <c r="S7">
        <v>4.1511216056670603</v>
      </c>
      <c r="T7">
        <v>0</v>
      </c>
      <c r="U7">
        <v>25.702483281319658</v>
      </c>
      <c r="V7">
        <v>0</v>
      </c>
      <c r="W7">
        <v>5</v>
      </c>
      <c r="X7">
        <v>14.999337894504524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16.584179999999996</v>
      </c>
      <c r="AL7">
        <v>0</v>
      </c>
      <c r="AM7">
        <v>0</v>
      </c>
      <c r="AN7">
        <v>0.59302999999999995</v>
      </c>
      <c r="AO7">
        <v>0</v>
      </c>
      <c r="AP7">
        <v>0.78605313926246378</v>
      </c>
      <c r="AQ7">
        <v>0</v>
      </c>
      <c r="AR7">
        <v>2.0322</v>
      </c>
      <c r="AS7">
        <v>7.5936799999999991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293.86619721851474</v>
      </c>
      <c r="DN7">
        <v>10.942685306024774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110.9824662320508</v>
      </c>
      <c r="M8">
        <v>28.23269447576099</v>
      </c>
      <c r="N8">
        <v>36.245609027838761</v>
      </c>
      <c r="O8">
        <v>0</v>
      </c>
      <c r="P8">
        <v>37.850628468135191</v>
      </c>
      <c r="Q8">
        <v>3</v>
      </c>
      <c r="R8">
        <v>6</v>
      </c>
      <c r="S8">
        <v>4.1511216056670603</v>
      </c>
      <c r="T8">
        <v>0</v>
      </c>
      <c r="U8">
        <v>25.702483281319658</v>
      </c>
      <c r="V8">
        <v>0</v>
      </c>
      <c r="W8">
        <v>5</v>
      </c>
      <c r="X8">
        <v>14.999337894504524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16.584179999999996</v>
      </c>
      <c r="AL8">
        <v>0</v>
      </c>
      <c r="AM8">
        <v>0</v>
      </c>
      <c r="AN8">
        <v>0.59302999999999995</v>
      </c>
      <c r="AO8">
        <v>0</v>
      </c>
      <c r="AP8">
        <v>0.78605313926246378</v>
      </c>
      <c r="AQ8">
        <v>0</v>
      </c>
      <c r="AR8">
        <v>2.0322</v>
      </c>
      <c r="AS8">
        <v>7.5936799999999991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293.86619721851474</v>
      </c>
      <c r="DN8">
        <v>10.942685306024774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2.997549438650482</v>
      </c>
      <c r="L9">
        <v>110.9824662320508</v>
      </c>
      <c r="M9">
        <v>28.23269447576099</v>
      </c>
      <c r="N9">
        <v>36.245609027838761</v>
      </c>
      <c r="O9">
        <v>0</v>
      </c>
      <c r="P9">
        <v>37.850628468135191</v>
      </c>
      <c r="Q9">
        <v>3</v>
      </c>
      <c r="R9">
        <v>6</v>
      </c>
      <c r="S9">
        <v>4.1511216056670603</v>
      </c>
      <c r="T9">
        <v>0</v>
      </c>
      <c r="U9">
        <v>25.702483281319658</v>
      </c>
      <c r="V9">
        <v>0</v>
      </c>
      <c r="W9">
        <v>5</v>
      </c>
      <c r="X9">
        <v>14.999337894504524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16.584179999999996</v>
      </c>
      <c r="AL9">
        <v>0</v>
      </c>
      <c r="AM9">
        <v>0</v>
      </c>
      <c r="AN9">
        <v>0.59302999999999995</v>
      </c>
      <c r="AO9">
        <v>0</v>
      </c>
      <c r="AP9">
        <v>0.78605313926246378</v>
      </c>
      <c r="AQ9">
        <v>0</v>
      </c>
      <c r="AR9">
        <v>2.0322</v>
      </c>
      <c r="AS9">
        <v>2.8888999999999996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292.22025606496703</v>
      </c>
      <c r="DN9">
        <v>10.881395898222912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2.997549438650482</v>
      </c>
      <c r="L10">
        <v>110.9824662320508</v>
      </c>
      <c r="M10">
        <v>28.23269447576099</v>
      </c>
      <c r="N10">
        <v>36.245609027838761</v>
      </c>
      <c r="O10">
        <v>0</v>
      </c>
      <c r="P10">
        <v>37.850628468135191</v>
      </c>
      <c r="Q10">
        <v>3</v>
      </c>
      <c r="R10">
        <v>6</v>
      </c>
      <c r="S10">
        <v>4.1511216056670603</v>
      </c>
      <c r="T10">
        <v>0</v>
      </c>
      <c r="U10">
        <v>25.702483281319658</v>
      </c>
      <c r="V10">
        <v>0</v>
      </c>
      <c r="W10">
        <v>5</v>
      </c>
      <c r="X10">
        <v>14.999337894504524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16.584179999999996</v>
      </c>
      <c r="AL10">
        <v>0</v>
      </c>
      <c r="AM10">
        <v>0</v>
      </c>
      <c r="AN10">
        <v>0.59302999999999995</v>
      </c>
      <c r="AO10">
        <v>0</v>
      </c>
      <c r="AP10">
        <v>0.78605313926246378</v>
      </c>
      <c r="AQ10">
        <v>0</v>
      </c>
      <c r="AR10">
        <v>2.0322</v>
      </c>
      <c r="AS10">
        <v>2.8888999999999996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292.22025606496703</v>
      </c>
      <c r="DN10">
        <v>10.881395898222912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2.997549438650482</v>
      </c>
      <c r="L11">
        <v>110.9824662320508</v>
      </c>
      <c r="M11">
        <v>28.23269447576099</v>
      </c>
      <c r="N11">
        <v>36.245609027838761</v>
      </c>
      <c r="O11">
        <v>0</v>
      </c>
      <c r="P11">
        <v>37.850628468135191</v>
      </c>
      <c r="Q11">
        <v>3</v>
      </c>
      <c r="R11">
        <v>6</v>
      </c>
      <c r="S11">
        <v>4.1511216056670603</v>
      </c>
      <c r="T11">
        <v>0</v>
      </c>
      <c r="U11">
        <v>25.702483281319658</v>
      </c>
      <c r="V11">
        <v>0</v>
      </c>
      <c r="W11">
        <v>5</v>
      </c>
      <c r="X11">
        <v>14.999337894504524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16.584179999999996</v>
      </c>
      <c r="AL11">
        <v>0</v>
      </c>
      <c r="AM11">
        <v>0</v>
      </c>
      <c r="AN11">
        <v>0.59302999999999995</v>
      </c>
      <c r="AO11">
        <v>0</v>
      </c>
      <c r="AP11">
        <v>3.6578982835578757</v>
      </c>
      <c r="AQ11">
        <v>0</v>
      </c>
      <c r="AR11">
        <v>2.0322</v>
      </c>
      <c r="AS11">
        <v>2.8888999999999996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294.98883423414679</v>
      </c>
      <c r="DN11">
        <v>10.984662873338539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2.997549438650482</v>
      </c>
      <c r="L12">
        <v>110.9824662320508</v>
      </c>
      <c r="M12">
        <v>28.23269447576099</v>
      </c>
      <c r="N12">
        <v>36.245609027838761</v>
      </c>
      <c r="O12">
        <v>0</v>
      </c>
      <c r="P12">
        <v>37.850628468135191</v>
      </c>
      <c r="Q12">
        <v>3</v>
      </c>
      <c r="R12">
        <v>6</v>
      </c>
      <c r="S12">
        <v>4.1511216056670603</v>
      </c>
      <c r="T12">
        <v>0</v>
      </c>
      <c r="U12">
        <v>25.702483281319658</v>
      </c>
      <c r="V12">
        <v>0</v>
      </c>
      <c r="W12">
        <v>5</v>
      </c>
      <c r="X12">
        <v>14.999337894504524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16.584179999999996</v>
      </c>
      <c r="AL12">
        <v>0</v>
      </c>
      <c r="AM12">
        <v>0</v>
      </c>
      <c r="AN12">
        <v>0.59302999999999995</v>
      </c>
      <c r="AO12">
        <v>0</v>
      </c>
      <c r="AP12">
        <v>3.6578982835578757</v>
      </c>
      <c r="AQ12">
        <v>0</v>
      </c>
      <c r="AR12">
        <v>2.0322</v>
      </c>
      <c r="AS12">
        <v>2.8888999999999996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294.98883423414679</v>
      </c>
      <c r="DN12">
        <v>10.984662873338539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2.997549438650482</v>
      </c>
      <c r="L13">
        <v>110.9824662320508</v>
      </c>
      <c r="M13">
        <v>28.23269447576099</v>
      </c>
      <c r="N13">
        <v>36.245609027838761</v>
      </c>
      <c r="O13">
        <v>0</v>
      </c>
      <c r="P13">
        <v>37.850628468135191</v>
      </c>
      <c r="Q13">
        <v>3</v>
      </c>
      <c r="R13">
        <v>6</v>
      </c>
      <c r="S13">
        <v>4.1511216056670603</v>
      </c>
      <c r="T13">
        <v>0</v>
      </c>
      <c r="U13">
        <v>25.702483281319658</v>
      </c>
      <c r="V13">
        <v>0</v>
      </c>
      <c r="W13">
        <v>5</v>
      </c>
      <c r="X13">
        <v>14.999337894504524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16.584179999999996</v>
      </c>
      <c r="AL13">
        <v>0</v>
      </c>
      <c r="AM13">
        <v>0</v>
      </c>
      <c r="AN13">
        <v>0.59302999999999995</v>
      </c>
      <c r="AO13">
        <v>0</v>
      </c>
      <c r="AP13">
        <v>3.6578982835578757</v>
      </c>
      <c r="AQ13">
        <v>0</v>
      </c>
      <c r="AR13">
        <v>2.0322</v>
      </c>
      <c r="AS13">
        <v>2.8888999999999996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294.98883423414679</v>
      </c>
      <c r="DN13">
        <v>10.984662873338539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2.997549438650482</v>
      </c>
      <c r="L14">
        <v>110.9824662320508</v>
      </c>
      <c r="M14">
        <v>28.23269447576099</v>
      </c>
      <c r="N14">
        <v>36.245609027838761</v>
      </c>
      <c r="O14">
        <v>0</v>
      </c>
      <c r="P14">
        <v>37.850628468135191</v>
      </c>
      <c r="Q14">
        <v>3</v>
      </c>
      <c r="R14">
        <v>6</v>
      </c>
      <c r="S14">
        <v>4.1511216056670603</v>
      </c>
      <c r="T14">
        <v>0</v>
      </c>
      <c r="U14">
        <v>25.702483281319658</v>
      </c>
      <c r="V14">
        <v>0</v>
      </c>
      <c r="W14">
        <v>5</v>
      </c>
      <c r="X14">
        <v>14.999337894504524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16.584179999999996</v>
      </c>
      <c r="AL14">
        <v>0</v>
      </c>
      <c r="AM14">
        <v>0</v>
      </c>
      <c r="AN14">
        <v>0.59302999999999995</v>
      </c>
      <c r="AO14">
        <v>0</v>
      </c>
      <c r="AP14">
        <v>3.6578982835578757</v>
      </c>
      <c r="AQ14">
        <v>0</v>
      </c>
      <c r="AR14">
        <v>2.0322</v>
      </c>
      <c r="AS14">
        <v>2.8888999999999996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294.98883423414679</v>
      </c>
      <c r="DN14">
        <v>10.984662873338539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2.997549438650482</v>
      </c>
      <c r="L15">
        <v>110.9824662320508</v>
      </c>
      <c r="M15">
        <v>28.23269447576099</v>
      </c>
      <c r="N15">
        <v>36.245609027838761</v>
      </c>
      <c r="O15">
        <v>0</v>
      </c>
      <c r="P15">
        <v>37.850628468135191</v>
      </c>
      <c r="Q15">
        <v>3</v>
      </c>
      <c r="R15">
        <v>6</v>
      </c>
      <c r="S15">
        <v>4.1511216056670603</v>
      </c>
      <c r="T15">
        <v>0</v>
      </c>
      <c r="U15">
        <v>25.702483281319658</v>
      </c>
      <c r="V15">
        <v>0</v>
      </c>
      <c r="W15">
        <v>5</v>
      </c>
      <c r="X15">
        <v>14.999337894504524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16.584179999999996</v>
      </c>
      <c r="AL15">
        <v>0</v>
      </c>
      <c r="AM15">
        <v>0</v>
      </c>
      <c r="AN15">
        <v>0.59302999999999995</v>
      </c>
      <c r="AO15">
        <v>0</v>
      </c>
      <c r="AP15">
        <v>0.78605313926246378</v>
      </c>
      <c r="AQ15">
        <v>0</v>
      </c>
      <c r="AR15">
        <v>2.0322</v>
      </c>
      <c r="AS15">
        <v>2.8888999999999996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292.22025606496703</v>
      </c>
      <c r="DN15">
        <v>10.881395898222912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2.997549438650482</v>
      </c>
      <c r="L16">
        <v>110.9824662320508</v>
      </c>
      <c r="M16">
        <v>28.23269447576099</v>
      </c>
      <c r="N16">
        <v>36.245609027838761</v>
      </c>
      <c r="O16">
        <v>0</v>
      </c>
      <c r="P16">
        <v>37.850628468135191</v>
      </c>
      <c r="Q16">
        <v>3</v>
      </c>
      <c r="R16">
        <v>6</v>
      </c>
      <c r="S16">
        <v>4.1511216056670603</v>
      </c>
      <c r="T16">
        <v>0</v>
      </c>
      <c r="U16">
        <v>25.702483281319658</v>
      </c>
      <c r="V16">
        <v>0</v>
      </c>
      <c r="W16">
        <v>5</v>
      </c>
      <c r="X16">
        <v>14.999337894504524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16.584179999999996</v>
      </c>
      <c r="AL16">
        <v>0</v>
      </c>
      <c r="AM16">
        <v>0</v>
      </c>
      <c r="AN16">
        <v>0.59302999999999995</v>
      </c>
      <c r="AO16">
        <v>0</v>
      </c>
      <c r="AP16">
        <v>0.78605313926246378</v>
      </c>
      <c r="AQ16">
        <v>0</v>
      </c>
      <c r="AR16">
        <v>2.0322</v>
      </c>
      <c r="AS16">
        <v>2.8888999999999996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292.22025606496703</v>
      </c>
      <c r="DN16">
        <v>10.881395898222912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2.997549438650482</v>
      </c>
      <c r="L17">
        <v>110.9824662320508</v>
      </c>
      <c r="M17">
        <v>28.23269447576099</v>
      </c>
      <c r="N17">
        <v>36.245609027838761</v>
      </c>
      <c r="O17">
        <v>0</v>
      </c>
      <c r="P17">
        <v>37.850628468135191</v>
      </c>
      <c r="Q17">
        <v>3</v>
      </c>
      <c r="R17">
        <v>6</v>
      </c>
      <c r="S17">
        <v>4.1511216056670603</v>
      </c>
      <c r="T17">
        <v>0</v>
      </c>
      <c r="U17">
        <v>25.702483281319658</v>
      </c>
      <c r="V17">
        <v>0</v>
      </c>
      <c r="W17">
        <v>5</v>
      </c>
      <c r="X17">
        <v>14.999337894504524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0</v>
      </c>
      <c r="AI17">
        <v>0</v>
      </c>
      <c r="AJ17">
        <v>0</v>
      </c>
      <c r="AK17">
        <v>16.584179999999996</v>
      </c>
      <c r="AL17">
        <v>0</v>
      </c>
      <c r="AM17">
        <v>0</v>
      </c>
      <c r="AN17">
        <v>0.59302999999999995</v>
      </c>
      <c r="AO17">
        <v>0</v>
      </c>
      <c r="AP17">
        <v>0.78605313926246378</v>
      </c>
      <c r="AQ17">
        <v>0</v>
      </c>
      <c r="AR17">
        <v>2.0322</v>
      </c>
      <c r="AS17">
        <v>2.8888999999999996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294.84501819224903</v>
      </c>
      <c r="DN17">
        <v>10.979133770940965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2.997549438650482</v>
      </c>
      <c r="L18">
        <v>110.9824662320508</v>
      </c>
      <c r="M18">
        <v>28.23269447576099</v>
      </c>
      <c r="N18">
        <v>36.245609027838761</v>
      </c>
      <c r="O18">
        <v>0</v>
      </c>
      <c r="P18">
        <v>37.850628468135191</v>
      </c>
      <c r="Q18">
        <v>3</v>
      </c>
      <c r="R18">
        <v>6</v>
      </c>
      <c r="S18">
        <v>4.1511216056670603</v>
      </c>
      <c r="T18">
        <v>0</v>
      </c>
      <c r="U18">
        <v>25.702483281319658</v>
      </c>
      <c r="V18">
        <v>0</v>
      </c>
      <c r="W18">
        <v>5</v>
      </c>
      <c r="X18">
        <v>14.999337894504524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0.87162000000000017</v>
      </c>
      <c r="AI18">
        <v>0</v>
      </c>
      <c r="AJ18">
        <v>0</v>
      </c>
      <c r="AK18">
        <v>16.584179999999996</v>
      </c>
      <c r="AL18">
        <v>0</v>
      </c>
      <c r="AM18">
        <v>0</v>
      </c>
      <c r="AN18">
        <v>0.59302999999999995</v>
      </c>
      <c r="AO18">
        <v>0</v>
      </c>
      <c r="AP18">
        <v>0.78605313926246378</v>
      </c>
      <c r="AQ18">
        <v>0</v>
      </c>
      <c r="AR18">
        <v>2.0322</v>
      </c>
      <c r="AS18">
        <v>2.8888999999999996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295.68534700356901</v>
      </c>
      <c r="DN18">
        <v>11.010424959621005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3.0184657471788441</v>
      </c>
      <c r="L19">
        <v>110.9824662320508</v>
      </c>
      <c r="M19">
        <v>28.23269447576099</v>
      </c>
      <c r="N19">
        <v>36.245609027838761</v>
      </c>
      <c r="O19">
        <v>0</v>
      </c>
      <c r="P19">
        <v>37.850628468135191</v>
      </c>
      <c r="Q19">
        <v>3.0380184331797238</v>
      </c>
      <c r="R19">
        <v>6</v>
      </c>
      <c r="S19">
        <v>4.1511216056670603</v>
      </c>
      <c r="T19">
        <v>0</v>
      </c>
      <c r="U19">
        <v>25.702483281319658</v>
      </c>
      <c r="V19">
        <v>0</v>
      </c>
      <c r="W19">
        <v>5</v>
      </c>
      <c r="X19">
        <v>15.196424630324431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5.8108000000000013</v>
      </c>
      <c r="AI19">
        <v>0</v>
      </c>
      <c r="AJ19">
        <v>0</v>
      </c>
      <c r="AK19">
        <v>16.584179999999996</v>
      </c>
      <c r="AL19">
        <v>0</v>
      </c>
      <c r="AM19">
        <v>0</v>
      </c>
      <c r="AN19">
        <v>0.59302999999999995</v>
      </c>
      <c r="AO19">
        <v>0</v>
      </c>
      <c r="AP19">
        <v>0.78605313926246378</v>
      </c>
      <c r="AQ19">
        <v>0</v>
      </c>
      <c r="AR19">
        <v>2.0322</v>
      </c>
      <c r="AS19">
        <v>2.8888999999999996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300.69404077873378</v>
      </c>
      <c r="DN19">
        <v>11.196932661984221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3.0184657471788441</v>
      </c>
      <c r="L20">
        <v>110.9824662320508</v>
      </c>
      <c r="M20">
        <v>28.23269447576099</v>
      </c>
      <c r="N20">
        <v>36.245609027838761</v>
      </c>
      <c r="O20">
        <v>0</v>
      </c>
      <c r="P20">
        <v>37.850628468135191</v>
      </c>
      <c r="Q20">
        <v>3.0380184331797238</v>
      </c>
      <c r="R20">
        <v>6</v>
      </c>
      <c r="S20">
        <v>4.1511216056670603</v>
      </c>
      <c r="T20">
        <v>0</v>
      </c>
      <c r="U20">
        <v>25.702483281319658</v>
      </c>
      <c r="V20">
        <v>0</v>
      </c>
      <c r="W20">
        <v>4.9999358108108121</v>
      </c>
      <c r="X20">
        <v>15.196424630324431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5.8108000000000013</v>
      </c>
      <c r="AI20">
        <v>0</v>
      </c>
      <c r="AJ20">
        <v>0</v>
      </c>
      <c r="AK20">
        <v>16.584179999999996</v>
      </c>
      <c r="AL20">
        <v>0</v>
      </c>
      <c r="AM20">
        <v>0</v>
      </c>
      <c r="AN20">
        <v>0.59302999999999995</v>
      </c>
      <c r="AO20">
        <v>0</v>
      </c>
      <c r="AP20">
        <v>0.78605313926246378</v>
      </c>
      <c r="AQ20">
        <v>0</v>
      </c>
      <c r="AR20">
        <v>2.0322</v>
      </c>
      <c r="AS20">
        <v>2.8888999999999996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300.69397881251757</v>
      </c>
      <c r="DN20">
        <v>11.196930439011251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2.9975534114403861</v>
      </c>
      <c r="L21">
        <v>110.9824662320508</v>
      </c>
      <c r="M21">
        <v>28.23269447576099</v>
      </c>
      <c r="N21">
        <v>36.245609027838761</v>
      </c>
      <c r="O21">
        <v>0</v>
      </c>
      <c r="P21">
        <v>37.850628468135191</v>
      </c>
      <c r="Q21">
        <v>2.9979113185530921</v>
      </c>
      <c r="R21">
        <v>6</v>
      </c>
      <c r="S21">
        <v>4.1511216056670603</v>
      </c>
      <c r="T21">
        <v>0</v>
      </c>
      <c r="U21">
        <v>25.702483281319658</v>
      </c>
      <c r="V21">
        <v>0</v>
      </c>
      <c r="W21">
        <v>4.9999358108108121</v>
      </c>
      <c r="X21">
        <v>14.999986583184256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5.8108000000000013</v>
      </c>
      <c r="AI21">
        <v>0</v>
      </c>
      <c r="AJ21">
        <v>0</v>
      </c>
      <c r="AK21">
        <v>16.584179999999996</v>
      </c>
      <c r="AL21">
        <v>0</v>
      </c>
      <c r="AM21">
        <v>0</v>
      </c>
      <c r="AN21">
        <v>0.59302999999999995</v>
      </c>
      <c r="AO21">
        <v>0</v>
      </c>
      <c r="AP21">
        <v>0.78605313926246378</v>
      </c>
      <c r="AQ21">
        <v>0</v>
      </c>
      <c r="AR21">
        <v>2.0322</v>
      </c>
      <c r="AS21">
        <v>2.8888999999999996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300.44576403917273</v>
      </c>
      <c r="DN21">
        <v>11.187687714850806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2.9975534114403861</v>
      </c>
      <c r="L22">
        <v>110.9824662320508</v>
      </c>
      <c r="M22">
        <v>28.23269447576099</v>
      </c>
      <c r="N22">
        <v>36.245609027838761</v>
      </c>
      <c r="O22">
        <v>0</v>
      </c>
      <c r="P22">
        <v>37.850628468135191</v>
      </c>
      <c r="Q22">
        <v>2.9979113185530921</v>
      </c>
      <c r="R22">
        <v>6</v>
      </c>
      <c r="S22">
        <v>4.1511216056670603</v>
      </c>
      <c r="T22">
        <v>0</v>
      </c>
      <c r="U22">
        <v>25.702483281319658</v>
      </c>
      <c r="V22">
        <v>0</v>
      </c>
      <c r="W22">
        <v>13.880927459016394</v>
      </c>
      <c r="X22">
        <v>45.001332182064878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5.8108000000000013</v>
      </c>
      <c r="AI22">
        <v>0</v>
      </c>
      <c r="AJ22">
        <v>0</v>
      </c>
      <c r="AK22">
        <v>16.584179999999996</v>
      </c>
      <c r="AL22">
        <v>0</v>
      </c>
      <c r="AM22">
        <v>0</v>
      </c>
      <c r="AN22">
        <v>0.59302999999999995</v>
      </c>
      <c r="AO22">
        <v>0</v>
      </c>
      <c r="AP22">
        <v>0.78605313926246378</v>
      </c>
      <c r="AQ22">
        <v>0</v>
      </c>
      <c r="AR22">
        <v>2.0322</v>
      </c>
      <c r="AS22">
        <v>2.8888999999999996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337.93222526858125</v>
      </c>
      <c r="DN22">
        <v>12.583563732528507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2.9975534114403861</v>
      </c>
      <c r="L23">
        <v>110.9824662320508</v>
      </c>
      <c r="M23">
        <v>28.23269447576099</v>
      </c>
      <c r="N23">
        <v>36.245609027838761</v>
      </c>
      <c r="O23">
        <v>0</v>
      </c>
      <c r="P23">
        <v>37.850628468135191</v>
      </c>
      <c r="Q23">
        <v>2.9979113185530921</v>
      </c>
      <c r="R23">
        <v>6</v>
      </c>
      <c r="S23">
        <v>3.9949548192771083</v>
      </c>
      <c r="T23">
        <v>0</v>
      </c>
      <c r="U23">
        <v>25.702483281319658</v>
      </c>
      <c r="V23">
        <v>0</v>
      </c>
      <c r="W23">
        <v>12.803229053469288</v>
      </c>
      <c r="X23">
        <v>42.004122440724132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10.110796800000001</v>
      </c>
      <c r="AF23">
        <v>2.7224999999999993</v>
      </c>
      <c r="AG23">
        <v>0</v>
      </c>
      <c r="AH23">
        <v>5.8108000000000013</v>
      </c>
      <c r="AI23">
        <v>0</v>
      </c>
      <c r="AJ23">
        <v>0</v>
      </c>
      <c r="AK23">
        <v>16.584179999999996</v>
      </c>
      <c r="AL23">
        <v>0</v>
      </c>
      <c r="AM23">
        <v>0</v>
      </c>
      <c r="AN23">
        <v>0.59302999999999995</v>
      </c>
      <c r="AO23">
        <v>0</v>
      </c>
      <c r="AP23">
        <v>0.78605313926246378</v>
      </c>
      <c r="AQ23">
        <v>4.7745099999999994</v>
      </c>
      <c r="AR23">
        <v>2.0322</v>
      </c>
      <c r="AS23">
        <v>2.8888999999999996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343.33006068395235</v>
      </c>
      <c r="DN23">
        <v>12.784561783879614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2.9975534114403861</v>
      </c>
      <c r="L24">
        <v>110.9824662320508</v>
      </c>
      <c r="M24">
        <v>28.23269447576099</v>
      </c>
      <c r="N24">
        <v>36.245609027838761</v>
      </c>
      <c r="O24">
        <v>0</v>
      </c>
      <c r="P24">
        <v>37.850628468135191</v>
      </c>
      <c r="Q24">
        <v>2.9979113185530921</v>
      </c>
      <c r="R24">
        <v>13.006603336339042</v>
      </c>
      <c r="S24">
        <v>3.9949548192771083</v>
      </c>
      <c r="T24">
        <v>0</v>
      </c>
      <c r="U24">
        <v>25.702483281319658</v>
      </c>
      <c r="V24">
        <v>6.3610643015521049</v>
      </c>
      <c r="W24">
        <v>13.879986244841817</v>
      </c>
      <c r="X24">
        <v>44.999843913778534</v>
      </c>
      <c r="Y24">
        <v>0</v>
      </c>
      <c r="Z24">
        <v>2.0007000000000006</v>
      </c>
      <c r="AA24">
        <v>0</v>
      </c>
      <c r="AB24">
        <v>0</v>
      </c>
      <c r="AC24">
        <v>0</v>
      </c>
      <c r="AD24">
        <v>0</v>
      </c>
      <c r="AE24">
        <v>10.110796800000001</v>
      </c>
      <c r="AF24">
        <v>2.7224999999999993</v>
      </c>
      <c r="AG24">
        <v>0</v>
      </c>
      <c r="AH24">
        <v>11.621600000000003</v>
      </c>
      <c r="AI24">
        <v>0</v>
      </c>
      <c r="AJ24">
        <v>0</v>
      </c>
      <c r="AK24">
        <v>16.584179999999996</v>
      </c>
      <c r="AL24">
        <v>0</v>
      </c>
      <c r="AM24">
        <v>0</v>
      </c>
      <c r="AN24">
        <v>0.59302999999999995</v>
      </c>
      <c r="AO24">
        <v>0</v>
      </c>
      <c r="AP24">
        <v>0.78605313926246378</v>
      </c>
      <c r="AQ24">
        <v>9.5490199999999987</v>
      </c>
      <c r="AR24">
        <v>2.0322</v>
      </c>
      <c r="AS24">
        <v>2.8888999999999996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372.27827813153976</v>
      </c>
      <c r="DN24">
        <v>13.862500638610168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4.6778200409696149</v>
      </c>
      <c r="L25">
        <v>110.9824662320508</v>
      </c>
      <c r="M25">
        <v>28.23269447576099</v>
      </c>
      <c r="N25">
        <v>36.245609027838761</v>
      </c>
      <c r="O25">
        <v>0</v>
      </c>
      <c r="P25">
        <v>37.850628468135191</v>
      </c>
      <c r="Q25">
        <v>2.9979113185530921</v>
      </c>
      <c r="R25">
        <v>13.007786600496274</v>
      </c>
      <c r="S25">
        <v>3.9949548192771083</v>
      </c>
      <c r="T25">
        <v>0</v>
      </c>
      <c r="U25">
        <v>25.702483281319658</v>
      </c>
      <c r="V25">
        <v>6.3580146210596924</v>
      </c>
      <c r="W25">
        <v>13.879986244841817</v>
      </c>
      <c r="X25">
        <v>44.999843913778534</v>
      </c>
      <c r="Y25">
        <v>0</v>
      </c>
      <c r="Z25">
        <v>2.0007000000000006</v>
      </c>
      <c r="AA25">
        <v>0</v>
      </c>
      <c r="AB25">
        <v>4.0409199999999998</v>
      </c>
      <c r="AC25">
        <v>0</v>
      </c>
      <c r="AD25">
        <v>0</v>
      </c>
      <c r="AE25">
        <v>10.110796800000001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16.584179999999996</v>
      </c>
      <c r="AL25">
        <v>0</v>
      </c>
      <c r="AM25">
        <v>0</v>
      </c>
      <c r="AN25">
        <v>0.59302999999999995</v>
      </c>
      <c r="AO25">
        <v>0</v>
      </c>
      <c r="AP25">
        <v>0.78605313926246378</v>
      </c>
      <c r="AQ25">
        <v>9.5490199999999987</v>
      </c>
      <c r="AR25">
        <v>2.0322</v>
      </c>
      <c r="AS25">
        <v>2.8888999999999996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383.39446697584702</v>
      </c>
      <c r="DN25">
        <v>14.276432007496886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4.6779885159362555</v>
      </c>
      <c r="L26">
        <v>110.9824662320508</v>
      </c>
      <c r="M26">
        <v>28.23269447576099</v>
      </c>
      <c r="N26">
        <v>36.245609027838761</v>
      </c>
      <c r="O26">
        <v>0</v>
      </c>
      <c r="P26">
        <v>37.850628468135191</v>
      </c>
      <c r="Q26">
        <v>2.9979113185530921</v>
      </c>
      <c r="R26">
        <v>13.006406997797892</v>
      </c>
      <c r="S26">
        <v>3.9949548192771083</v>
      </c>
      <c r="T26">
        <v>0</v>
      </c>
      <c r="U26">
        <v>25.702483281319658</v>
      </c>
      <c r="V26">
        <v>6.3569234617308661</v>
      </c>
      <c r="W26">
        <v>13.879986244841817</v>
      </c>
      <c r="X26">
        <v>44.999843913778534</v>
      </c>
      <c r="Y26">
        <v>0</v>
      </c>
      <c r="Z26">
        <v>2.0007000000000006</v>
      </c>
      <c r="AA26">
        <v>0</v>
      </c>
      <c r="AB26">
        <v>4.0409199999999998</v>
      </c>
      <c r="AC26">
        <v>0</v>
      </c>
      <c r="AD26">
        <v>2.8030548</v>
      </c>
      <c r="AE26">
        <v>15.166195200000001</v>
      </c>
      <c r="AF26">
        <v>2.7224999999999993</v>
      </c>
      <c r="AG26">
        <v>0</v>
      </c>
      <c r="AH26">
        <v>22.371580000000002</v>
      </c>
      <c r="AI26">
        <v>1.1718000000000002</v>
      </c>
      <c r="AJ26">
        <v>0</v>
      </c>
      <c r="AK26">
        <v>16.584179999999996</v>
      </c>
      <c r="AL26">
        <v>0</v>
      </c>
      <c r="AM26">
        <v>1.5950999999999997</v>
      </c>
      <c r="AN26">
        <v>0.59302999999999995</v>
      </c>
      <c r="AO26">
        <v>0</v>
      </c>
      <c r="AP26">
        <v>0.78605313926246378</v>
      </c>
      <c r="AQ26">
        <v>14.323529999999995</v>
      </c>
      <c r="AR26">
        <v>2.0322</v>
      </c>
      <c r="AS26">
        <v>2.8888999999999996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403.00111908783657</v>
      </c>
      <c r="DN26">
        <v>15.006520808446815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4.678029144751382</v>
      </c>
      <c r="L27">
        <v>110.9824662320508</v>
      </c>
      <c r="M27">
        <v>28.23269447576099</v>
      </c>
      <c r="N27">
        <v>36.245609027838761</v>
      </c>
      <c r="O27">
        <v>0</v>
      </c>
      <c r="P27">
        <v>37.850628468135191</v>
      </c>
      <c r="Q27">
        <v>2.9979113185530921</v>
      </c>
      <c r="R27">
        <v>13.006406997797892</v>
      </c>
      <c r="S27">
        <v>3.9949548192771083</v>
      </c>
      <c r="T27">
        <v>0</v>
      </c>
      <c r="U27">
        <v>25.702483281319658</v>
      </c>
      <c r="V27">
        <v>6.3569234617308661</v>
      </c>
      <c r="W27">
        <v>13.879986244841817</v>
      </c>
      <c r="X27">
        <v>44.999843913778534</v>
      </c>
      <c r="Y27">
        <v>0</v>
      </c>
      <c r="Z27">
        <v>2.0007000000000006</v>
      </c>
      <c r="AA27">
        <v>2.1568172249701116</v>
      </c>
      <c r="AB27">
        <v>8.0818399999999997</v>
      </c>
      <c r="AC27">
        <v>0</v>
      </c>
      <c r="AD27">
        <v>5.6061096000000008</v>
      </c>
      <c r="AE27">
        <v>15.166195200000001</v>
      </c>
      <c r="AF27">
        <v>5.4450000000000003</v>
      </c>
      <c r="AG27">
        <v>0</v>
      </c>
      <c r="AH27">
        <v>31.959400000000009</v>
      </c>
      <c r="AI27">
        <v>5.0168664000000005</v>
      </c>
      <c r="AJ27">
        <v>0</v>
      </c>
      <c r="AK27">
        <v>16.584179999999996</v>
      </c>
      <c r="AL27">
        <v>0</v>
      </c>
      <c r="AM27">
        <v>1.5950999999999997</v>
      </c>
      <c r="AN27">
        <v>0.59302999999999995</v>
      </c>
      <c r="AO27">
        <v>0</v>
      </c>
      <c r="AP27">
        <v>0.78605313926246378</v>
      </c>
      <c r="AQ27">
        <v>14.323529999999995</v>
      </c>
      <c r="AR27">
        <v>2.0322</v>
      </c>
      <c r="AS27">
        <v>2.8888999999999996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427.25418120040422</v>
      </c>
      <c r="DN27">
        <v>15.909677749664382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2.997614355357328</v>
      </c>
      <c r="L28">
        <v>110.9824662320508</v>
      </c>
      <c r="M28">
        <v>28.23269447576099</v>
      </c>
      <c r="N28">
        <v>36.245609027838761</v>
      </c>
      <c r="O28">
        <v>0</v>
      </c>
      <c r="P28">
        <v>37.850628468135191</v>
      </c>
      <c r="Q28">
        <v>2.9979113185530921</v>
      </c>
      <c r="R28">
        <v>5.9960171210788635</v>
      </c>
      <c r="S28">
        <v>3.9326957831325302</v>
      </c>
      <c r="T28">
        <v>0</v>
      </c>
      <c r="U28">
        <v>25.702483281319658</v>
      </c>
      <c r="V28">
        <v>0</v>
      </c>
      <c r="W28">
        <v>13.879986244841817</v>
      </c>
      <c r="X28">
        <v>44.999843913778534</v>
      </c>
      <c r="Y28">
        <v>0</v>
      </c>
      <c r="Z28">
        <v>4.0014000000000012</v>
      </c>
      <c r="AA28">
        <v>7.997187463372323</v>
      </c>
      <c r="AB28">
        <v>12.12276</v>
      </c>
      <c r="AC28">
        <v>2.9693200000000002</v>
      </c>
      <c r="AD28">
        <v>8.4091643999999999</v>
      </c>
      <c r="AE28">
        <v>15.166195200000001</v>
      </c>
      <c r="AF28">
        <v>6.0499999999999989</v>
      </c>
      <c r="AG28">
        <v>0</v>
      </c>
      <c r="AH28">
        <v>40.67560000000001</v>
      </c>
      <c r="AI28">
        <v>5.0168664000000005</v>
      </c>
      <c r="AJ28">
        <v>0</v>
      </c>
      <c r="AK28">
        <v>16.584179999999996</v>
      </c>
      <c r="AL28">
        <v>0</v>
      </c>
      <c r="AM28">
        <v>3.2327359999999996</v>
      </c>
      <c r="AN28">
        <v>0.59302999999999995</v>
      </c>
      <c r="AO28">
        <v>0</v>
      </c>
      <c r="AP28">
        <v>0.78605313926246378</v>
      </c>
      <c r="AQ28">
        <v>14.323529999999995</v>
      </c>
      <c r="AR28">
        <v>2.0322</v>
      </c>
      <c r="AS28">
        <v>2.8888999999999996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440.27249800724468</v>
      </c>
      <c r="DN28">
        <v>16.394574817237615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4.6780529351027962</v>
      </c>
      <c r="L29">
        <v>110.98483031628696</v>
      </c>
      <c r="M29">
        <v>28.23269447576099</v>
      </c>
      <c r="N29">
        <v>36.245609027838761</v>
      </c>
      <c r="O29">
        <v>0</v>
      </c>
      <c r="P29">
        <v>37.850628468135191</v>
      </c>
      <c r="Q29">
        <v>2.9979113185530921</v>
      </c>
      <c r="R29">
        <v>11.941490876165112</v>
      </c>
      <c r="S29">
        <v>3.9326957831325302</v>
      </c>
      <c r="T29">
        <v>0</v>
      </c>
      <c r="U29">
        <v>25.702483281319658</v>
      </c>
      <c r="V29">
        <v>6.1396286224066392</v>
      </c>
      <c r="W29">
        <v>13.879986244841817</v>
      </c>
      <c r="X29">
        <v>44.999843913778534</v>
      </c>
      <c r="Y29">
        <v>0</v>
      </c>
      <c r="Z29">
        <v>4.0014000000000012</v>
      </c>
      <c r="AA29">
        <v>8.4818654914554941</v>
      </c>
      <c r="AB29">
        <v>12.12276</v>
      </c>
      <c r="AC29">
        <v>2.9693200000000002</v>
      </c>
      <c r="AD29">
        <v>8.4091643999999999</v>
      </c>
      <c r="AE29">
        <v>15.166195200000001</v>
      </c>
      <c r="AF29">
        <v>6.0499999999999989</v>
      </c>
      <c r="AG29">
        <v>0</v>
      </c>
      <c r="AH29">
        <v>40.67560000000001</v>
      </c>
      <c r="AI29">
        <v>5.0168664000000005</v>
      </c>
      <c r="AJ29">
        <v>0</v>
      </c>
      <c r="AK29">
        <v>16.584179999999996</v>
      </c>
      <c r="AL29">
        <v>0</v>
      </c>
      <c r="AM29">
        <v>3.2327359999999996</v>
      </c>
      <c r="AN29">
        <v>0.59302999999999995</v>
      </c>
      <c r="AO29">
        <v>0</v>
      </c>
      <c r="AP29">
        <v>0.78605313926246378</v>
      </c>
      <c r="AQ29">
        <v>14.323529999999995</v>
      </c>
      <c r="AR29">
        <v>2.7096000000000005</v>
      </c>
      <c r="AS29">
        <v>1.6507999999999998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453.47283166174196</v>
      </c>
      <c r="DN29">
        <v>16.886124232298179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4.6780529351027962</v>
      </c>
      <c r="L30">
        <v>110.98528528890812</v>
      </c>
      <c r="M30">
        <v>28.23269447576099</v>
      </c>
      <c r="N30">
        <v>36.245609027838761</v>
      </c>
      <c r="O30">
        <v>0</v>
      </c>
      <c r="P30">
        <v>37.850628468135191</v>
      </c>
      <c r="Q30">
        <v>2.9979113185530921</v>
      </c>
      <c r="R30">
        <v>13.006406997797892</v>
      </c>
      <c r="S30">
        <v>3.9326957831325302</v>
      </c>
      <c r="T30">
        <v>0</v>
      </c>
      <c r="U30">
        <v>25.702483281319658</v>
      </c>
      <c r="V30">
        <v>6.3569234617308661</v>
      </c>
      <c r="W30">
        <v>13.879986244841817</v>
      </c>
      <c r="X30">
        <v>44.999843913778534</v>
      </c>
      <c r="Y30">
        <v>0</v>
      </c>
      <c r="Z30">
        <v>4.0014000000000012</v>
      </c>
      <c r="AA30">
        <v>8.4818654914554941</v>
      </c>
      <c r="AB30">
        <v>12.12276</v>
      </c>
      <c r="AC30">
        <v>2.9693200000000002</v>
      </c>
      <c r="AD30">
        <v>8.4091643999999999</v>
      </c>
      <c r="AE30">
        <v>15.166195200000001</v>
      </c>
      <c r="AF30">
        <v>6.0499999999999989</v>
      </c>
      <c r="AG30">
        <v>0</v>
      </c>
      <c r="AH30">
        <v>40.67560000000001</v>
      </c>
      <c r="AI30">
        <v>5.0168664000000005</v>
      </c>
      <c r="AJ30">
        <v>0</v>
      </c>
      <c r="AK30">
        <v>16.584179999999996</v>
      </c>
      <c r="AL30">
        <v>0</v>
      </c>
      <c r="AM30">
        <v>3.2327359999999996</v>
      </c>
      <c r="AN30">
        <v>0.59302999999999995</v>
      </c>
      <c r="AO30">
        <v>0</v>
      </c>
      <c r="AP30">
        <v>0.78605313926246378</v>
      </c>
      <c r="AQ30">
        <v>14.323529999999995</v>
      </c>
      <c r="AR30">
        <v>2.7096000000000005</v>
      </c>
      <c r="AS30">
        <v>1.6507999999999998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454.7094496499144</v>
      </c>
      <c r="DN30">
        <v>16.932172177703833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4.6780529351027962</v>
      </c>
      <c r="L31">
        <v>110.98264332776084</v>
      </c>
      <c r="M31">
        <v>28.23269447576099</v>
      </c>
      <c r="N31">
        <v>36.245609027838761</v>
      </c>
      <c r="O31">
        <v>0</v>
      </c>
      <c r="P31">
        <v>37.850628468135191</v>
      </c>
      <c r="Q31">
        <v>2.9979113185530921</v>
      </c>
      <c r="R31">
        <v>13.006406997797892</v>
      </c>
      <c r="S31">
        <v>3.9326957831325302</v>
      </c>
      <c r="T31">
        <v>0</v>
      </c>
      <c r="U31">
        <v>25.702483281319658</v>
      </c>
      <c r="V31">
        <v>6.3569234617308661</v>
      </c>
      <c r="W31">
        <v>13.879986244841817</v>
      </c>
      <c r="X31">
        <v>44.999843913778534</v>
      </c>
      <c r="Y31">
        <v>0</v>
      </c>
      <c r="Z31">
        <v>4.0014000000000012</v>
      </c>
      <c r="AA31">
        <v>12.116950702079277</v>
      </c>
      <c r="AB31">
        <v>12.12276</v>
      </c>
      <c r="AC31">
        <v>4.6884000000000006</v>
      </c>
      <c r="AD31">
        <v>8.4091643999999999</v>
      </c>
      <c r="AE31">
        <v>15.166195200000001</v>
      </c>
      <c r="AF31">
        <v>6.0499999999999989</v>
      </c>
      <c r="AG31">
        <v>0</v>
      </c>
      <c r="AH31">
        <v>40.67560000000001</v>
      </c>
      <c r="AI31">
        <v>5.0168664000000005</v>
      </c>
      <c r="AJ31">
        <v>0</v>
      </c>
      <c r="AK31">
        <v>16.584179999999996</v>
      </c>
      <c r="AL31">
        <v>0</v>
      </c>
      <c r="AM31">
        <v>3.2327359999999996</v>
      </c>
      <c r="AN31">
        <v>0.59302999999999995</v>
      </c>
      <c r="AO31">
        <v>0</v>
      </c>
      <c r="AP31">
        <v>0.78605313926246378</v>
      </c>
      <c r="AQ31">
        <v>14.323529999999995</v>
      </c>
      <c r="AR31">
        <v>2.7096000000000005</v>
      </c>
      <c r="AS31">
        <v>1.6507999999999998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459.86877085110621</v>
      </c>
      <c r="DN31">
        <v>17.124374225988532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4.6781332424882471</v>
      </c>
      <c r="L32">
        <v>201.22287231300581</v>
      </c>
      <c r="M32">
        <v>28.23269447576099</v>
      </c>
      <c r="N32">
        <v>36.245609027838761</v>
      </c>
      <c r="O32">
        <v>0</v>
      </c>
      <c r="P32">
        <v>37.850628468135191</v>
      </c>
      <c r="Q32">
        <v>6.2457913745704472</v>
      </c>
      <c r="R32">
        <v>13.006406997797892</v>
      </c>
      <c r="S32">
        <v>5.0326054216867462</v>
      </c>
      <c r="T32">
        <v>0</v>
      </c>
      <c r="U32">
        <v>25.702483281319658</v>
      </c>
      <c r="V32">
        <v>6.3569234617308661</v>
      </c>
      <c r="W32">
        <v>13.879986244841817</v>
      </c>
      <c r="X32">
        <v>44.999843913778534</v>
      </c>
      <c r="Y32">
        <v>0</v>
      </c>
      <c r="Z32">
        <v>4.0014000000000012</v>
      </c>
      <c r="AA32">
        <v>12.116950702079277</v>
      </c>
      <c r="AB32">
        <v>12.12276</v>
      </c>
      <c r="AC32">
        <v>4.6884000000000006</v>
      </c>
      <c r="AD32">
        <v>8.4091643999999999</v>
      </c>
      <c r="AE32">
        <v>15.166195200000001</v>
      </c>
      <c r="AF32">
        <v>6.0499999999999989</v>
      </c>
      <c r="AG32">
        <v>0</v>
      </c>
      <c r="AH32">
        <v>40.67560000000001</v>
      </c>
      <c r="AI32">
        <v>5.0168664000000005</v>
      </c>
      <c r="AJ32">
        <v>0</v>
      </c>
      <c r="AK32">
        <v>16.584179999999996</v>
      </c>
      <c r="AL32">
        <v>0</v>
      </c>
      <c r="AM32">
        <v>3.2327359999999996</v>
      </c>
      <c r="AN32">
        <v>0.59302999999999995</v>
      </c>
      <c r="AO32">
        <v>0</v>
      </c>
      <c r="AP32">
        <v>0.78605313926246378</v>
      </c>
      <c r="AQ32">
        <v>14.323529999999995</v>
      </c>
      <c r="AR32">
        <v>2.7096000000000005</v>
      </c>
      <c r="AS32">
        <v>1.6507999999999998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551.0611571286106</v>
      </c>
      <c r="DN32">
        <v>20.520086935686248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4.6779949741891489</v>
      </c>
      <c r="L33">
        <v>210.22665405877223</v>
      </c>
      <c r="M33">
        <v>28.23269447576099</v>
      </c>
      <c r="N33">
        <v>36.245609027838761</v>
      </c>
      <c r="O33">
        <v>0</v>
      </c>
      <c r="P33">
        <v>37.850628468135191</v>
      </c>
      <c r="Q33">
        <v>6.3063455782312925</v>
      </c>
      <c r="R33">
        <v>13.006406997797892</v>
      </c>
      <c r="S33">
        <v>5.0326054216867462</v>
      </c>
      <c r="T33">
        <v>0</v>
      </c>
      <c r="U33">
        <v>25.702483281319658</v>
      </c>
      <c r="V33">
        <v>6.3569234617308661</v>
      </c>
      <c r="W33">
        <v>13.879986244841817</v>
      </c>
      <c r="X33">
        <v>44.999843913778534</v>
      </c>
      <c r="Y33">
        <v>0</v>
      </c>
      <c r="Z33">
        <v>4.0014000000000012</v>
      </c>
      <c r="AA33">
        <v>12.116950702079277</v>
      </c>
      <c r="AB33">
        <v>12.12276</v>
      </c>
      <c r="AC33">
        <v>4.6884000000000006</v>
      </c>
      <c r="AD33">
        <v>8.4091643999999999</v>
      </c>
      <c r="AE33">
        <v>15.166195200000001</v>
      </c>
      <c r="AF33">
        <v>6.0499999999999989</v>
      </c>
      <c r="AG33">
        <v>0</v>
      </c>
      <c r="AH33">
        <v>40.67560000000001</v>
      </c>
      <c r="AI33">
        <v>1.1718000000000002</v>
      </c>
      <c r="AJ33">
        <v>0</v>
      </c>
      <c r="AK33">
        <v>16.584179999999996</v>
      </c>
      <c r="AL33">
        <v>0</v>
      </c>
      <c r="AM33">
        <v>3.2327359999999996</v>
      </c>
      <c r="AN33">
        <v>0.59302999999999995</v>
      </c>
      <c r="AO33">
        <v>0</v>
      </c>
      <c r="AP33">
        <v>0.98256642407808004</v>
      </c>
      <c r="AQ33">
        <v>14.323529999999995</v>
      </c>
      <c r="AR33">
        <v>12.193200000000003</v>
      </c>
      <c r="AS33">
        <v>1.6507999999999998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565.42550724952355</v>
      </c>
      <c r="DN33">
        <v>21.054981380716988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4.3771926366027074</v>
      </c>
      <c r="L34">
        <v>201.22789275122901</v>
      </c>
      <c r="M34">
        <v>28.23269447576099</v>
      </c>
      <c r="N34">
        <v>36.245609027838761</v>
      </c>
      <c r="O34">
        <v>0</v>
      </c>
      <c r="P34">
        <v>37.850628468135191</v>
      </c>
      <c r="Q34">
        <v>6.3063455782312925</v>
      </c>
      <c r="R34">
        <v>13.006406997797892</v>
      </c>
      <c r="S34">
        <v>5.0326054216867462</v>
      </c>
      <c r="T34">
        <v>0</v>
      </c>
      <c r="U34">
        <v>25.702483281319658</v>
      </c>
      <c r="V34">
        <v>6.3569234617308661</v>
      </c>
      <c r="W34">
        <v>13.879986244841817</v>
      </c>
      <c r="X34">
        <v>44.999843913778534</v>
      </c>
      <c r="Y34">
        <v>0</v>
      </c>
      <c r="Z34">
        <v>2.0007000000000006</v>
      </c>
      <c r="AA34">
        <v>11.995781195058484</v>
      </c>
      <c r="AB34">
        <v>8.0818399999999997</v>
      </c>
      <c r="AC34">
        <v>0</v>
      </c>
      <c r="AD34">
        <v>5.6061096000000008</v>
      </c>
      <c r="AE34">
        <v>15.166195200000001</v>
      </c>
      <c r="AF34">
        <v>5.4450000000000003</v>
      </c>
      <c r="AG34">
        <v>0</v>
      </c>
      <c r="AH34">
        <v>34.864800000000002</v>
      </c>
      <c r="AI34">
        <v>0</v>
      </c>
      <c r="AJ34">
        <v>0</v>
      </c>
      <c r="AK34">
        <v>16.584179999999996</v>
      </c>
      <c r="AL34">
        <v>0</v>
      </c>
      <c r="AM34">
        <v>1.61964</v>
      </c>
      <c r="AN34">
        <v>0.59302999999999995</v>
      </c>
      <c r="AO34">
        <v>0</v>
      </c>
      <c r="AP34">
        <v>0.98256642407808004</v>
      </c>
      <c r="AQ34">
        <v>14.323529999999995</v>
      </c>
      <c r="AR34">
        <v>12.193200000000003</v>
      </c>
      <c r="AS34">
        <v>1.6507999999999998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534.4253523977402</v>
      </c>
      <c r="DN34">
        <v>19.900632280349868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4.677988165836604</v>
      </c>
      <c r="L35">
        <v>201.22796717601966</v>
      </c>
      <c r="M35">
        <v>28.23269447576099</v>
      </c>
      <c r="N35">
        <v>36.245609027838761</v>
      </c>
      <c r="O35">
        <v>0</v>
      </c>
      <c r="P35">
        <v>37.850628468135191</v>
      </c>
      <c r="Q35">
        <v>2.9979113185530921</v>
      </c>
      <c r="R35">
        <v>13.006406997797892</v>
      </c>
      <c r="S35">
        <v>3.9326957831325302</v>
      </c>
      <c r="T35">
        <v>0</v>
      </c>
      <c r="U35">
        <v>25.702483281319658</v>
      </c>
      <c r="V35">
        <v>6.3569234617308661</v>
      </c>
      <c r="W35">
        <v>13.879986244841817</v>
      </c>
      <c r="X35">
        <v>44.999843913778534</v>
      </c>
      <c r="Y35">
        <v>0</v>
      </c>
      <c r="Z35">
        <v>0</v>
      </c>
      <c r="AA35">
        <v>7.997187463372323</v>
      </c>
      <c r="AB35">
        <v>4.0409199999999998</v>
      </c>
      <c r="AC35">
        <v>0</v>
      </c>
      <c r="AD35">
        <v>2.8030548</v>
      </c>
      <c r="AE35">
        <v>15.166195200000001</v>
      </c>
      <c r="AF35">
        <v>2.7224999999999993</v>
      </c>
      <c r="AG35">
        <v>0</v>
      </c>
      <c r="AH35">
        <v>23.243200000000005</v>
      </c>
      <c r="AI35">
        <v>0</v>
      </c>
      <c r="AJ35">
        <v>0</v>
      </c>
      <c r="AK35">
        <v>16.584179999999996</v>
      </c>
      <c r="AL35">
        <v>0</v>
      </c>
      <c r="AM35">
        <v>1.61964</v>
      </c>
      <c r="AN35">
        <v>0.59302999999999995</v>
      </c>
      <c r="AO35">
        <v>0</v>
      </c>
      <c r="AP35">
        <v>0.98256642407808004</v>
      </c>
      <c r="AQ35">
        <v>14.323529999999995</v>
      </c>
      <c r="AR35">
        <v>2.7096000000000005</v>
      </c>
      <c r="AS35">
        <v>1.6507999999999998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495.11094679707821</v>
      </c>
      <c r="DN35">
        <v>18.436595405117853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4.6780015727391868</v>
      </c>
      <c r="L36">
        <v>201.22298770149899</v>
      </c>
      <c r="M36">
        <v>28.23269447576099</v>
      </c>
      <c r="N36">
        <v>36.245609027838761</v>
      </c>
      <c r="O36">
        <v>0</v>
      </c>
      <c r="P36">
        <v>37.850628468135191</v>
      </c>
      <c r="Q36">
        <v>2.9979113185530921</v>
      </c>
      <c r="R36">
        <v>13.006406997797892</v>
      </c>
      <c r="S36">
        <v>3.9326957831325302</v>
      </c>
      <c r="T36">
        <v>0</v>
      </c>
      <c r="U36">
        <v>25.702483281319658</v>
      </c>
      <c r="V36">
        <v>6.3569234617308661</v>
      </c>
      <c r="W36">
        <v>13.879986244841817</v>
      </c>
      <c r="X36">
        <v>44.999843913778534</v>
      </c>
      <c r="Y36">
        <v>0</v>
      </c>
      <c r="Z36">
        <v>0</v>
      </c>
      <c r="AA36">
        <v>4.1197632387069545</v>
      </c>
      <c r="AB36">
        <v>4.0409199999999998</v>
      </c>
      <c r="AC36">
        <v>0</v>
      </c>
      <c r="AD36">
        <v>0</v>
      </c>
      <c r="AE36">
        <v>15.166195200000001</v>
      </c>
      <c r="AF36">
        <v>2.7224999999999993</v>
      </c>
      <c r="AG36">
        <v>0</v>
      </c>
      <c r="AH36">
        <v>17.432400000000001</v>
      </c>
      <c r="AI36">
        <v>0</v>
      </c>
      <c r="AJ36">
        <v>0</v>
      </c>
      <c r="AK36">
        <v>16.584179999999996</v>
      </c>
      <c r="AL36">
        <v>0</v>
      </c>
      <c r="AM36">
        <v>0</v>
      </c>
      <c r="AN36">
        <v>0.59302999999999995</v>
      </c>
      <c r="AO36">
        <v>0</v>
      </c>
      <c r="AP36">
        <v>0.98256642407808004</v>
      </c>
      <c r="AQ36">
        <v>14.323529999999995</v>
      </c>
      <c r="AR36">
        <v>2.7096000000000005</v>
      </c>
      <c r="AS36">
        <v>1.6507999999999998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481.50190949472506</v>
      </c>
      <c r="DN36">
        <v>17.92974761518753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4.6780529351027962</v>
      </c>
      <c r="L37">
        <v>155.58745150910167</v>
      </c>
      <c r="M37">
        <v>28.23269447576099</v>
      </c>
      <c r="N37">
        <v>36.245609027838761</v>
      </c>
      <c r="O37">
        <v>0</v>
      </c>
      <c r="P37">
        <v>37.850628468135191</v>
      </c>
      <c r="Q37">
        <v>2.9979113185530921</v>
      </c>
      <c r="R37">
        <v>13.006406997797892</v>
      </c>
      <c r="S37">
        <v>5.0326054216867462</v>
      </c>
      <c r="T37">
        <v>0</v>
      </c>
      <c r="U37">
        <v>25.702483281319658</v>
      </c>
      <c r="V37">
        <v>6.3569234617308661</v>
      </c>
      <c r="W37">
        <v>13.879986244841817</v>
      </c>
      <c r="X37">
        <v>44.999843913778534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2.7224999999999993</v>
      </c>
      <c r="AG37">
        <v>0</v>
      </c>
      <c r="AH37">
        <v>11.621600000000003</v>
      </c>
      <c r="AI37">
        <v>0</v>
      </c>
      <c r="AJ37">
        <v>0</v>
      </c>
      <c r="AK37">
        <v>16.584179999999996</v>
      </c>
      <c r="AL37">
        <v>0</v>
      </c>
      <c r="AM37">
        <v>0</v>
      </c>
      <c r="AN37">
        <v>0.59302999999999995</v>
      </c>
      <c r="AO37">
        <v>0</v>
      </c>
      <c r="AP37">
        <v>0.98256642407808004</v>
      </c>
      <c r="AQ37">
        <v>14.323529999999995</v>
      </c>
      <c r="AR37">
        <v>2.0322</v>
      </c>
      <c r="AS37">
        <v>1.6507999999999998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423.46420734279752</v>
      </c>
      <c r="DN37">
        <v>15.768512936928515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4.6780529351027962</v>
      </c>
      <c r="L38">
        <v>110.98809772593764</v>
      </c>
      <c r="M38">
        <v>28.23269447576099</v>
      </c>
      <c r="N38">
        <v>36.245609027838761</v>
      </c>
      <c r="O38">
        <v>0</v>
      </c>
      <c r="P38">
        <v>37.850628468135191</v>
      </c>
      <c r="Q38">
        <v>2.9979113185530921</v>
      </c>
      <c r="R38">
        <v>13.006406997797892</v>
      </c>
      <c r="S38">
        <v>5.0014759036144572</v>
      </c>
      <c r="T38">
        <v>0</v>
      </c>
      <c r="U38">
        <v>25.702483281319658</v>
      </c>
      <c r="V38">
        <v>6.3569234617308661</v>
      </c>
      <c r="W38">
        <v>13.879986244841817</v>
      </c>
      <c r="X38">
        <v>44.999843913778534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10.110796800000001</v>
      </c>
      <c r="AF38">
        <v>2.7224999999999993</v>
      </c>
      <c r="AG38">
        <v>0</v>
      </c>
      <c r="AH38">
        <v>5.8108000000000013</v>
      </c>
      <c r="AI38">
        <v>0</v>
      </c>
      <c r="AJ38">
        <v>0</v>
      </c>
      <c r="AK38">
        <v>16.584179999999996</v>
      </c>
      <c r="AL38">
        <v>0</v>
      </c>
      <c r="AM38">
        <v>0</v>
      </c>
      <c r="AN38">
        <v>0.59302999999999995</v>
      </c>
      <c r="AO38">
        <v>0</v>
      </c>
      <c r="AP38">
        <v>0.98256642407808004</v>
      </c>
      <c r="AQ38">
        <v>9.5490199999999987</v>
      </c>
      <c r="AR38">
        <v>2.0322</v>
      </c>
      <c r="AS38">
        <v>1.6507999999999998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370.23066119970093</v>
      </c>
      <c r="DN38">
        <v>13.786265778788849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4.6780529351027962</v>
      </c>
      <c r="L39">
        <v>110.98861525823068</v>
      </c>
      <c r="M39">
        <v>28.23269447576099</v>
      </c>
      <c r="N39">
        <v>36.245609027838761</v>
      </c>
      <c r="O39">
        <v>0</v>
      </c>
      <c r="P39">
        <v>37.850628468135191</v>
      </c>
      <c r="Q39">
        <v>2.9979113185530921</v>
      </c>
      <c r="R39">
        <v>13.006406997797892</v>
      </c>
      <c r="S39">
        <v>5.0014759036144572</v>
      </c>
      <c r="T39">
        <v>0</v>
      </c>
      <c r="U39">
        <v>25.702483281319658</v>
      </c>
      <c r="V39">
        <v>6.3569234617308661</v>
      </c>
      <c r="W39">
        <v>13.879986244841817</v>
      </c>
      <c r="X39">
        <v>44.999843913778534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10.110796800000001</v>
      </c>
      <c r="AF39">
        <v>2.7224999999999993</v>
      </c>
      <c r="AG39">
        <v>0</v>
      </c>
      <c r="AH39">
        <v>0</v>
      </c>
      <c r="AI39">
        <v>0</v>
      </c>
      <c r="AJ39">
        <v>0</v>
      </c>
      <c r="AK39">
        <v>16.584179999999996</v>
      </c>
      <c r="AL39">
        <v>0</v>
      </c>
      <c r="AM39">
        <v>0</v>
      </c>
      <c r="AN39">
        <v>0.59302999999999995</v>
      </c>
      <c r="AO39">
        <v>0</v>
      </c>
      <c r="AP39">
        <v>3.6578982835578757</v>
      </c>
      <c r="AQ39">
        <v>4.7745099999999994</v>
      </c>
      <c r="AR39">
        <v>2.0322</v>
      </c>
      <c r="AS39">
        <v>1.6507999999999998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362.60499391616941</v>
      </c>
      <c r="DN39">
        <v>13.502472454093144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4.6780529351027962</v>
      </c>
      <c r="L40">
        <v>124.46767696144256</v>
      </c>
      <c r="M40">
        <v>28.23269447576099</v>
      </c>
      <c r="N40">
        <v>36.245609027838761</v>
      </c>
      <c r="O40">
        <v>0</v>
      </c>
      <c r="P40">
        <v>37.850628468135191</v>
      </c>
      <c r="Q40">
        <v>2.9979113185530921</v>
      </c>
      <c r="R40">
        <v>13.006406997797892</v>
      </c>
      <c r="S40">
        <v>5.0014759036144572</v>
      </c>
      <c r="T40">
        <v>0</v>
      </c>
      <c r="U40">
        <v>25.702483281319658</v>
      </c>
      <c r="V40">
        <v>6.3569234617308661</v>
      </c>
      <c r="W40">
        <v>13.879986244841817</v>
      </c>
      <c r="X40">
        <v>44.999843913778534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10.110796800000001</v>
      </c>
      <c r="AF40">
        <v>2.7224999999999993</v>
      </c>
      <c r="AG40">
        <v>0</v>
      </c>
      <c r="AH40">
        <v>0</v>
      </c>
      <c r="AI40">
        <v>0</v>
      </c>
      <c r="AJ40">
        <v>0</v>
      </c>
      <c r="AK40">
        <v>16.584179999999996</v>
      </c>
      <c r="AL40">
        <v>0</v>
      </c>
      <c r="AM40">
        <v>0</v>
      </c>
      <c r="AN40">
        <v>0.59302999999999995</v>
      </c>
      <c r="AO40">
        <v>0</v>
      </c>
      <c r="AP40">
        <v>3.6578982835578757</v>
      </c>
      <c r="AQ40">
        <v>0</v>
      </c>
      <c r="AR40">
        <v>2.0322</v>
      </c>
      <c r="AS40">
        <v>1.6507999999999998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367.10120112450875</v>
      </c>
      <c r="DN40">
        <v>13.669896948965702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4.6780026509618677</v>
      </c>
      <c r="L41">
        <v>140.02883901025626</v>
      </c>
      <c r="M41">
        <v>28.23269447576099</v>
      </c>
      <c r="N41">
        <v>36.245609027838761</v>
      </c>
      <c r="O41">
        <v>0</v>
      </c>
      <c r="P41">
        <v>37.850628468135191</v>
      </c>
      <c r="Q41">
        <v>2.9979113185530921</v>
      </c>
      <c r="R41">
        <v>13.006406997797892</v>
      </c>
      <c r="S41">
        <v>3.7666716867469878</v>
      </c>
      <c r="T41">
        <v>0</v>
      </c>
      <c r="U41">
        <v>25.702483281319658</v>
      </c>
      <c r="V41">
        <v>6.3569234617308661</v>
      </c>
      <c r="W41">
        <v>13.879986244841817</v>
      </c>
      <c r="X41">
        <v>44.999843913778534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10.110796800000001</v>
      </c>
      <c r="AF41">
        <v>2.7224999999999993</v>
      </c>
      <c r="AG41">
        <v>0</v>
      </c>
      <c r="AH41">
        <v>0</v>
      </c>
      <c r="AI41">
        <v>0</v>
      </c>
      <c r="AJ41">
        <v>0</v>
      </c>
      <c r="AK41">
        <v>16.584179999999996</v>
      </c>
      <c r="AL41">
        <v>0</v>
      </c>
      <c r="AM41">
        <v>0</v>
      </c>
      <c r="AN41">
        <v>0.59302999999999995</v>
      </c>
      <c r="AO41">
        <v>0</v>
      </c>
      <c r="AP41">
        <v>3.6578982835578757</v>
      </c>
      <c r="AQ41">
        <v>0</v>
      </c>
      <c r="AR41">
        <v>12.193200000000003</v>
      </c>
      <c r="AS41">
        <v>1.6507999999999998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390.70941433905114</v>
      </c>
      <c r="DN41">
        <v>14.548991282228615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4.6676057506771764</v>
      </c>
      <c r="L42">
        <v>155.58607819004843</v>
      </c>
      <c r="M42">
        <v>28.23269447576099</v>
      </c>
      <c r="N42">
        <v>36.245609027838761</v>
      </c>
      <c r="O42">
        <v>0</v>
      </c>
      <c r="P42">
        <v>37.850628468135191</v>
      </c>
      <c r="Q42">
        <v>2.9979113185530921</v>
      </c>
      <c r="R42">
        <v>13.006406997797892</v>
      </c>
      <c r="S42">
        <v>3.7666716867469878</v>
      </c>
      <c r="T42">
        <v>0</v>
      </c>
      <c r="U42">
        <v>25.702483281319658</v>
      </c>
      <c r="V42">
        <v>6.3569234617308661</v>
      </c>
      <c r="W42">
        <v>13.879986244841817</v>
      </c>
      <c r="X42">
        <v>44.999843913778534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2.7224999999999993</v>
      </c>
      <c r="AG42">
        <v>0</v>
      </c>
      <c r="AH42">
        <v>0</v>
      </c>
      <c r="AI42">
        <v>0</v>
      </c>
      <c r="AJ42">
        <v>0</v>
      </c>
      <c r="AK42">
        <v>16.584179999999996</v>
      </c>
      <c r="AL42">
        <v>0</v>
      </c>
      <c r="AM42">
        <v>0</v>
      </c>
      <c r="AN42">
        <v>0.59302999999999995</v>
      </c>
      <c r="AO42">
        <v>0</v>
      </c>
      <c r="AP42">
        <v>1.1790797088936957</v>
      </c>
      <c r="AQ42">
        <v>0</v>
      </c>
      <c r="AR42">
        <v>12.193200000000003</v>
      </c>
      <c r="AS42">
        <v>1.6507999999999998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398.43453115169189</v>
      </c>
      <c r="DN42">
        <v>14.836499774431189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4.6780529351027962</v>
      </c>
      <c r="L43">
        <v>176.33257445724581</v>
      </c>
      <c r="M43">
        <v>28.23269447576099</v>
      </c>
      <c r="N43">
        <v>36.245609027838761</v>
      </c>
      <c r="O43">
        <v>0</v>
      </c>
      <c r="P43">
        <v>37.850628468135191</v>
      </c>
      <c r="Q43">
        <v>2.9979113185530921</v>
      </c>
      <c r="R43">
        <v>13.006406997797892</v>
      </c>
      <c r="S43">
        <v>3.7666716867469878</v>
      </c>
      <c r="T43">
        <v>0</v>
      </c>
      <c r="U43">
        <v>25.702483281319658</v>
      </c>
      <c r="V43">
        <v>6.3569234617308661</v>
      </c>
      <c r="W43">
        <v>13.879986244841817</v>
      </c>
      <c r="X43">
        <v>44.999843913778534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16.584179999999996</v>
      </c>
      <c r="AL43">
        <v>0</v>
      </c>
      <c r="AM43">
        <v>0</v>
      </c>
      <c r="AN43">
        <v>0.59302999999999995</v>
      </c>
      <c r="AO43">
        <v>0</v>
      </c>
      <c r="AP43">
        <v>1.1790797088936957</v>
      </c>
      <c r="AQ43">
        <v>0</v>
      </c>
      <c r="AR43">
        <v>2.7096000000000005</v>
      </c>
      <c r="AS43">
        <v>2.2698500000000004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409.89998772440083</v>
      </c>
      <c r="DN43">
        <v>15.263436653345272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4.6780389289833586</v>
      </c>
      <c r="L44">
        <v>176.32978723404256</v>
      </c>
      <c r="M44">
        <v>28.23269447576099</v>
      </c>
      <c r="N44">
        <v>36.245609027838761</v>
      </c>
      <c r="O44">
        <v>0</v>
      </c>
      <c r="P44">
        <v>37.850628468135191</v>
      </c>
      <c r="Q44">
        <v>2.9979113185530921</v>
      </c>
      <c r="R44">
        <v>13.006406997797892</v>
      </c>
      <c r="S44">
        <v>3.7666716867469878</v>
      </c>
      <c r="T44">
        <v>0</v>
      </c>
      <c r="U44">
        <v>25.702483281319658</v>
      </c>
      <c r="V44">
        <v>6.3569234617308661</v>
      </c>
      <c r="W44">
        <v>13.879986244841817</v>
      </c>
      <c r="X44">
        <v>44.999843913778534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16.584179999999996</v>
      </c>
      <c r="AL44">
        <v>0</v>
      </c>
      <c r="AM44">
        <v>0</v>
      </c>
      <c r="AN44">
        <v>0.59302999999999995</v>
      </c>
      <c r="AO44">
        <v>0</v>
      </c>
      <c r="AP44">
        <v>1.1790797088936957</v>
      </c>
      <c r="AQ44">
        <v>0</v>
      </c>
      <c r="AR44">
        <v>2.7096000000000005</v>
      </c>
      <c r="AS44">
        <v>2.2698500000000004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409.89728704237967</v>
      </c>
      <c r="DN44">
        <v>15.263336106043701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4.6780057741184891</v>
      </c>
      <c r="L45">
        <v>176.33427390356715</v>
      </c>
      <c r="M45">
        <v>28.23269447576099</v>
      </c>
      <c r="N45">
        <v>36.245609027838761</v>
      </c>
      <c r="O45">
        <v>0</v>
      </c>
      <c r="P45">
        <v>37.850628468135191</v>
      </c>
      <c r="Q45">
        <v>2.9979113185530921</v>
      </c>
      <c r="R45">
        <v>13.006406997797892</v>
      </c>
      <c r="S45">
        <v>3.8686154413489735</v>
      </c>
      <c r="T45">
        <v>0</v>
      </c>
      <c r="U45">
        <v>25.702483281319658</v>
      </c>
      <c r="V45">
        <v>6.3569234617308661</v>
      </c>
      <c r="W45">
        <v>13.879986244841817</v>
      </c>
      <c r="X45">
        <v>44.999843913778534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16.584179999999996</v>
      </c>
      <c r="AL45">
        <v>0</v>
      </c>
      <c r="AM45">
        <v>0</v>
      </c>
      <c r="AN45">
        <v>0.59302999999999995</v>
      </c>
      <c r="AO45">
        <v>0</v>
      </c>
      <c r="AP45">
        <v>1.1790797088936957</v>
      </c>
      <c r="AQ45">
        <v>0</v>
      </c>
      <c r="AR45">
        <v>2.0322</v>
      </c>
      <c r="AS45">
        <v>2.2698500000000004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409.34678308623029</v>
      </c>
      <c r="DN45">
        <v>15.242837331454789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4.677938921882137</v>
      </c>
      <c r="L46">
        <v>145.21677112561048</v>
      </c>
      <c r="M46">
        <v>28.23269447576099</v>
      </c>
      <c r="N46">
        <v>36.245609027838761</v>
      </c>
      <c r="O46">
        <v>0</v>
      </c>
      <c r="P46">
        <v>37.850628468135191</v>
      </c>
      <c r="Q46">
        <v>2.9979113185530921</v>
      </c>
      <c r="R46">
        <v>13.006406997797892</v>
      </c>
      <c r="S46">
        <v>3.8686154413489735</v>
      </c>
      <c r="T46">
        <v>0</v>
      </c>
      <c r="U46">
        <v>25.702483281319658</v>
      </c>
      <c r="V46">
        <v>6.3569234617308661</v>
      </c>
      <c r="W46">
        <v>13.879986244841817</v>
      </c>
      <c r="X46">
        <v>44.999843913778534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16.584179999999996</v>
      </c>
      <c r="AL46">
        <v>0</v>
      </c>
      <c r="AM46">
        <v>0</v>
      </c>
      <c r="AN46">
        <v>0.59302999999999995</v>
      </c>
      <c r="AO46">
        <v>0</v>
      </c>
      <c r="AP46">
        <v>1.1790797088936957</v>
      </c>
      <c r="AQ46">
        <v>0</v>
      </c>
      <c r="AR46">
        <v>2.0322</v>
      </c>
      <c r="AS46">
        <v>2.2698500000000004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379.34633425697581</v>
      </c>
      <c r="DN46">
        <v>14.125716530516259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4.6779734114403855</v>
      </c>
      <c r="L47">
        <v>110.9883323463888</v>
      </c>
      <c r="M47">
        <v>28.23269447576099</v>
      </c>
      <c r="N47">
        <v>36.245609027838761</v>
      </c>
      <c r="O47">
        <v>0</v>
      </c>
      <c r="P47">
        <v>37.850628468135191</v>
      </c>
      <c r="Q47">
        <v>2.9979113185530921</v>
      </c>
      <c r="R47">
        <v>13.006406997797892</v>
      </c>
      <c r="S47">
        <v>3.8686154413489735</v>
      </c>
      <c r="T47">
        <v>0</v>
      </c>
      <c r="U47">
        <v>25.702483281319658</v>
      </c>
      <c r="V47">
        <v>6.3569234617308661</v>
      </c>
      <c r="W47">
        <v>13.879986244841817</v>
      </c>
      <c r="X47">
        <v>44.999843913778534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16.584179999999996</v>
      </c>
      <c r="AL47">
        <v>0</v>
      </c>
      <c r="AM47">
        <v>0</v>
      </c>
      <c r="AN47">
        <v>0.59302999999999995</v>
      </c>
      <c r="AO47">
        <v>0</v>
      </c>
      <c r="AP47">
        <v>1.1790797088936957</v>
      </c>
      <c r="AQ47">
        <v>0</v>
      </c>
      <c r="AR47">
        <v>2.0322</v>
      </c>
      <c r="AS47">
        <v>1.6507999999999998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340.8759943102794</v>
      </c>
      <c r="DN47">
        <v>12.693203787549242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4.6779741815289286</v>
      </c>
      <c r="L48">
        <v>110.9883323463888</v>
      </c>
      <c r="M48">
        <v>28.23269447576099</v>
      </c>
      <c r="N48">
        <v>36.245609027838761</v>
      </c>
      <c r="O48">
        <v>0</v>
      </c>
      <c r="P48">
        <v>37.850628468135191</v>
      </c>
      <c r="Q48">
        <v>2.9979113185530921</v>
      </c>
      <c r="R48">
        <v>13.006406997797892</v>
      </c>
      <c r="S48">
        <v>3.8686154413489735</v>
      </c>
      <c r="T48">
        <v>0</v>
      </c>
      <c r="U48">
        <v>25.702483281319658</v>
      </c>
      <c r="V48">
        <v>6.3569234617308661</v>
      </c>
      <c r="W48">
        <v>13.879986244841817</v>
      </c>
      <c r="X48">
        <v>44.999843913778534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16.584179999999996</v>
      </c>
      <c r="AL48">
        <v>0</v>
      </c>
      <c r="AM48">
        <v>0</v>
      </c>
      <c r="AN48">
        <v>0.59302999999999995</v>
      </c>
      <c r="AO48">
        <v>0</v>
      </c>
      <c r="AP48">
        <v>1.1790797088936957</v>
      </c>
      <c r="AQ48">
        <v>0</v>
      </c>
      <c r="AR48">
        <v>2.0322</v>
      </c>
      <c r="AS48">
        <v>1.6507999999999998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340.87599505240894</v>
      </c>
      <c r="DN48">
        <v>12.69320381550822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4.6780609898906729</v>
      </c>
      <c r="L49">
        <v>110.9883323463888</v>
      </c>
      <c r="M49">
        <v>28.23269447576099</v>
      </c>
      <c r="N49">
        <v>36.245609027838761</v>
      </c>
      <c r="O49">
        <v>0</v>
      </c>
      <c r="P49">
        <v>37.850628468135191</v>
      </c>
      <c r="Q49">
        <v>2.9979113185530921</v>
      </c>
      <c r="R49">
        <v>13.006406997797892</v>
      </c>
      <c r="S49">
        <v>3.8686154413489735</v>
      </c>
      <c r="T49">
        <v>0</v>
      </c>
      <c r="U49">
        <v>25.702483281319658</v>
      </c>
      <c r="V49">
        <v>6.3569234617308661</v>
      </c>
      <c r="W49">
        <v>13.879986244841817</v>
      </c>
      <c r="X49">
        <v>44.999843913778534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16.584179999999996</v>
      </c>
      <c r="AL49">
        <v>0</v>
      </c>
      <c r="AM49">
        <v>0</v>
      </c>
      <c r="AN49">
        <v>0.59302999999999995</v>
      </c>
      <c r="AO49">
        <v>0</v>
      </c>
      <c r="AP49">
        <v>1.1790797088936957</v>
      </c>
      <c r="AQ49">
        <v>0</v>
      </c>
      <c r="AR49">
        <v>2.0322</v>
      </c>
      <c r="AS49">
        <v>1.6507999999999998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340.87607874464783</v>
      </c>
      <c r="DN49">
        <v>12.693206931631078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4.6780609898906729</v>
      </c>
      <c r="L50">
        <v>110.9883323463888</v>
      </c>
      <c r="M50">
        <v>28.23269447576099</v>
      </c>
      <c r="N50">
        <v>36.245609027838761</v>
      </c>
      <c r="O50">
        <v>0</v>
      </c>
      <c r="P50">
        <v>37.850628468135191</v>
      </c>
      <c r="Q50">
        <v>2.9979113185530921</v>
      </c>
      <c r="R50">
        <v>13.006406997797892</v>
      </c>
      <c r="S50">
        <v>3.8686154413489735</v>
      </c>
      <c r="T50">
        <v>0</v>
      </c>
      <c r="U50">
        <v>25.702483281319658</v>
      </c>
      <c r="V50">
        <v>6.3569234617308661</v>
      </c>
      <c r="W50">
        <v>13.879986244841817</v>
      </c>
      <c r="X50">
        <v>44.999843913778534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16.584179999999996</v>
      </c>
      <c r="AL50">
        <v>0</v>
      </c>
      <c r="AM50">
        <v>0</v>
      </c>
      <c r="AN50">
        <v>0.59302999999999995</v>
      </c>
      <c r="AO50">
        <v>0</v>
      </c>
      <c r="AP50">
        <v>1.1790797088936957</v>
      </c>
      <c r="AQ50">
        <v>0</v>
      </c>
      <c r="AR50">
        <v>2.0322</v>
      </c>
      <c r="AS50">
        <v>1.6507999999999998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340.87607874464783</v>
      </c>
      <c r="DN50">
        <v>12.693206931631078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2.997706074012628</v>
      </c>
      <c r="L51">
        <v>110.9883323463888</v>
      </c>
      <c r="M51">
        <v>28.23269447576099</v>
      </c>
      <c r="N51">
        <v>36.245609027838761</v>
      </c>
      <c r="O51">
        <v>0</v>
      </c>
      <c r="P51">
        <v>37.850628468135191</v>
      </c>
      <c r="Q51">
        <v>3.0001996299722475</v>
      </c>
      <c r="R51">
        <v>13.491973934041889</v>
      </c>
      <c r="S51">
        <v>3.8686154413489735</v>
      </c>
      <c r="T51">
        <v>0</v>
      </c>
      <c r="U51">
        <v>25.702483281319658</v>
      </c>
      <c r="V51">
        <v>6.5971899927417441</v>
      </c>
      <c r="W51">
        <v>13.879986244841817</v>
      </c>
      <c r="X51">
        <v>44.999843913778534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16.584179999999996</v>
      </c>
      <c r="AL51">
        <v>0</v>
      </c>
      <c r="AM51">
        <v>0</v>
      </c>
      <c r="AN51">
        <v>0.59302999999999995</v>
      </c>
      <c r="AO51">
        <v>0</v>
      </c>
      <c r="AP51">
        <v>1.1790797088936957</v>
      </c>
      <c r="AQ51">
        <v>0</v>
      </c>
      <c r="AR51">
        <v>1.5241500000000001</v>
      </c>
      <c r="AS51">
        <v>2.8888999999999996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340.6618722341492</v>
      </c>
      <c r="DN51">
        <v>12.685230304925689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2.997706074012628</v>
      </c>
      <c r="L52">
        <v>110.9883323463888</v>
      </c>
      <c r="M52">
        <v>28.23269447576099</v>
      </c>
      <c r="N52">
        <v>36.245609027838761</v>
      </c>
      <c r="O52">
        <v>0</v>
      </c>
      <c r="P52">
        <v>37.850628468135191</v>
      </c>
      <c r="Q52">
        <v>3.0001996299722475</v>
      </c>
      <c r="R52">
        <v>13.005358955223882</v>
      </c>
      <c r="S52">
        <v>3.8686154413489735</v>
      </c>
      <c r="T52">
        <v>0</v>
      </c>
      <c r="U52">
        <v>25.702483281319658</v>
      </c>
      <c r="V52">
        <v>6.3584185815602829</v>
      </c>
      <c r="W52">
        <v>13.879986244841817</v>
      </c>
      <c r="X52">
        <v>44.999843913778534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16.584179999999996</v>
      </c>
      <c r="AL52">
        <v>0</v>
      </c>
      <c r="AM52">
        <v>0</v>
      </c>
      <c r="AN52">
        <v>0.59302999999999995</v>
      </c>
      <c r="AO52">
        <v>0</v>
      </c>
      <c r="AP52">
        <v>1.1790797088936957</v>
      </c>
      <c r="AQ52">
        <v>0</v>
      </c>
      <c r="AR52">
        <v>1.5241500000000001</v>
      </c>
      <c r="AS52">
        <v>7.5936799999999991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344.49840585431201</v>
      </c>
      <c r="DN52">
        <v>12.828090294763477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2.997706074012628</v>
      </c>
      <c r="L53">
        <v>110.9883323463888</v>
      </c>
      <c r="M53">
        <v>28.23269447576099</v>
      </c>
      <c r="N53">
        <v>36.245609027838761</v>
      </c>
      <c r="O53">
        <v>0</v>
      </c>
      <c r="P53">
        <v>37.850628468135191</v>
      </c>
      <c r="Q53">
        <v>3.0001996299722475</v>
      </c>
      <c r="R53">
        <v>5.9956962037962036</v>
      </c>
      <c r="S53">
        <v>3.8686154413489735</v>
      </c>
      <c r="T53">
        <v>0</v>
      </c>
      <c r="U53">
        <v>25.702483281319658</v>
      </c>
      <c r="V53">
        <v>0</v>
      </c>
      <c r="W53">
        <v>13.879986244841817</v>
      </c>
      <c r="X53">
        <v>44.999843913778534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16.584179999999996</v>
      </c>
      <c r="AL53">
        <v>0</v>
      </c>
      <c r="AM53">
        <v>0</v>
      </c>
      <c r="AN53">
        <v>0.59302999999999995</v>
      </c>
      <c r="AO53">
        <v>0</v>
      </c>
      <c r="AP53">
        <v>1.1790797088936957</v>
      </c>
      <c r="AQ53">
        <v>0</v>
      </c>
      <c r="AR53">
        <v>1.5241500000000001</v>
      </c>
      <c r="AS53">
        <v>7.5936799999999991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331.61023859535999</v>
      </c>
      <c r="DN53">
        <v>12.348176220727577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2.997706074012628</v>
      </c>
      <c r="L54">
        <v>110.9883323463888</v>
      </c>
      <c r="M54">
        <v>28.23269447576099</v>
      </c>
      <c r="N54">
        <v>36.245609027838761</v>
      </c>
      <c r="O54">
        <v>0</v>
      </c>
      <c r="P54">
        <v>37.850628468135191</v>
      </c>
      <c r="Q54">
        <v>3.0001996299722475</v>
      </c>
      <c r="R54">
        <v>5.9956962037962036</v>
      </c>
      <c r="S54">
        <v>3.8686154413489735</v>
      </c>
      <c r="T54">
        <v>0</v>
      </c>
      <c r="U54">
        <v>25.702483281319658</v>
      </c>
      <c r="V54">
        <v>0</v>
      </c>
      <c r="W54">
        <v>13.879986244841817</v>
      </c>
      <c r="X54">
        <v>44.999843913778534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16.584179999999996</v>
      </c>
      <c r="AL54">
        <v>0</v>
      </c>
      <c r="AM54">
        <v>0</v>
      </c>
      <c r="AN54">
        <v>0.59302999999999995</v>
      </c>
      <c r="AO54">
        <v>0</v>
      </c>
      <c r="AP54">
        <v>1.1790797088936957</v>
      </c>
      <c r="AQ54">
        <v>0</v>
      </c>
      <c r="AR54">
        <v>1.5241500000000001</v>
      </c>
      <c r="AS54">
        <v>7.5936799999999991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331.61023859535999</v>
      </c>
      <c r="DN54">
        <v>12.348176220727577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2.997706074012628</v>
      </c>
      <c r="L55">
        <v>110.98299431097286</v>
      </c>
      <c r="M55">
        <v>28.23269447576099</v>
      </c>
      <c r="N55">
        <v>36.245609027838761</v>
      </c>
      <c r="O55">
        <v>0</v>
      </c>
      <c r="P55">
        <v>37.850628468135191</v>
      </c>
      <c r="Q55">
        <v>2.9987029831387813</v>
      </c>
      <c r="R55">
        <v>5.9956962037962036</v>
      </c>
      <c r="S55">
        <v>3.8686154413489735</v>
      </c>
      <c r="T55">
        <v>0</v>
      </c>
      <c r="U55">
        <v>25.702483281319658</v>
      </c>
      <c r="V55">
        <v>0</v>
      </c>
      <c r="W55">
        <v>5.7605208429245911</v>
      </c>
      <c r="X55">
        <v>24.976594613265789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16.584179999999996</v>
      </c>
      <c r="AL55">
        <v>0</v>
      </c>
      <c r="AM55">
        <v>0</v>
      </c>
      <c r="AN55">
        <v>0.59302999999999995</v>
      </c>
      <c r="AO55">
        <v>0</v>
      </c>
      <c r="AP55">
        <v>0.78605313926246378</v>
      </c>
      <c r="AQ55">
        <v>0</v>
      </c>
      <c r="AR55">
        <v>1.5241500000000001</v>
      </c>
      <c r="AS55">
        <v>7.5936799999999991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304.09236375385291</v>
      </c>
      <c r="DN55">
        <v>11.323475107923969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2.997706074012628</v>
      </c>
      <c r="L56">
        <v>110.98299431097286</v>
      </c>
      <c r="M56">
        <v>28.23269447576099</v>
      </c>
      <c r="N56">
        <v>36.245609027838761</v>
      </c>
      <c r="O56">
        <v>0</v>
      </c>
      <c r="P56">
        <v>37.850628468135191</v>
      </c>
      <c r="Q56">
        <v>2.9987029831387813</v>
      </c>
      <c r="R56">
        <v>5.9956962037962036</v>
      </c>
      <c r="S56">
        <v>3.8686154413489735</v>
      </c>
      <c r="T56">
        <v>0</v>
      </c>
      <c r="U56">
        <v>25.702483281319658</v>
      </c>
      <c r="V56">
        <v>0</v>
      </c>
      <c r="W56">
        <v>5.0011522396576327</v>
      </c>
      <c r="X56">
        <v>14.999934660297242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16.584179999999996</v>
      </c>
      <c r="AL56">
        <v>0</v>
      </c>
      <c r="AM56">
        <v>0</v>
      </c>
      <c r="AN56">
        <v>0.59302999999999995</v>
      </c>
      <c r="AO56">
        <v>0</v>
      </c>
      <c r="AP56">
        <v>0.78605313926246378</v>
      </c>
      <c r="AQ56">
        <v>0</v>
      </c>
      <c r="AR56">
        <v>1.5241500000000001</v>
      </c>
      <c r="AS56">
        <v>7.5936799999999991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293.7417587033903</v>
      </c>
      <c r="DN56">
        <v>10.938051602151127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2.9976495835675236</v>
      </c>
      <c r="L57">
        <v>110.9824662320508</v>
      </c>
      <c r="M57">
        <v>28.23269447576099</v>
      </c>
      <c r="N57">
        <v>36.245609027838761</v>
      </c>
      <c r="O57">
        <v>0</v>
      </c>
      <c r="P57">
        <v>37.850628468135191</v>
      </c>
      <c r="Q57">
        <v>2.9987029831387813</v>
      </c>
      <c r="R57">
        <v>5.9956962037962036</v>
      </c>
      <c r="S57">
        <v>3.8686154413489735</v>
      </c>
      <c r="T57">
        <v>0</v>
      </c>
      <c r="U57">
        <v>25.702483281319658</v>
      </c>
      <c r="V57">
        <v>0</v>
      </c>
      <c r="W57">
        <v>4.9999358108108121</v>
      </c>
      <c r="X57">
        <v>14.998335379197584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16.584179999999996</v>
      </c>
      <c r="AL57">
        <v>0</v>
      </c>
      <c r="AM57">
        <v>0</v>
      </c>
      <c r="AN57">
        <v>0.59302999999999995</v>
      </c>
      <c r="AO57">
        <v>0</v>
      </c>
      <c r="AP57">
        <v>0.78605313926246378</v>
      </c>
      <c r="AQ57">
        <v>0</v>
      </c>
      <c r="AR57">
        <v>1.5241500000000001</v>
      </c>
      <c r="AS57">
        <v>7.5936799999999991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293.73848028370787</v>
      </c>
      <c r="DN57">
        <v>10.937929742519909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2.9976495835675236</v>
      </c>
      <c r="L58">
        <v>110.9824662320508</v>
      </c>
      <c r="M58">
        <v>28.23269447576099</v>
      </c>
      <c r="N58">
        <v>36.245609027838761</v>
      </c>
      <c r="O58">
        <v>0</v>
      </c>
      <c r="P58">
        <v>37.850628468135191</v>
      </c>
      <c r="Q58">
        <v>2.9987029831387813</v>
      </c>
      <c r="R58">
        <v>5.9956962037962036</v>
      </c>
      <c r="S58">
        <v>3.8686154413489735</v>
      </c>
      <c r="T58">
        <v>0</v>
      </c>
      <c r="U58">
        <v>25.702483281319658</v>
      </c>
      <c r="V58">
        <v>0</v>
      </c>
      <c r="W58">
        <v>13.880927459016394</v>
      </c>
      <c r="X58">
        <v>14.998335379197584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16.584179999999996</v>
      </c>
      <c r="AL58">
        <v>0</v>
      </c>
      <c r="AM58">
        <v>0</v>
      </c>
      <c r="AN58">
        <v>0.59302999999999995</v>
      </c>
      <c r="AO58">
        <v>0</v>
      </c>
      <c r="AP58">
        <v>0.78605313926246378</v>
      </c>
      <c r="AQ58">
        <v>0</v>
      </c>
      <c r="AR58">
        <v>1.5241500000000001</v>
      </c>
      <c r="AS58">
        <v>2.8888999999999996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297.76476565388498</v>
      </c>
      <c r="DN58">
        <v>11.087856020548383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2.9976625273922575</v>
      </c>
      <c r="L59">
        <v>110.9824662320508</v>
      </c>
      <c r="M59">
        <v>28.23269447576099</v>
      </c>
      <c r="N59">
        <v>36.245609027838761</v>
      </c>
      <c r="O59">
        <v>0</v>
      </c>
      <c r="P59">
        <v>37.850628468135191</v>
      </c>
      <c r="Q59">
        <v>2.9987029831387813</v>
      </c>
      <c r="R59">
        <v>5.9956962037962036</v>
      </c>
      <c r="S59">
        <v>3.8686154413489735</v>
      </c>
      <c r="T59">
        <v>0</v>
      </c>
      <c r="U59">
        <v>25.702483281319658</v>
      </c>
      <c r="V59">
        <v>0</v>
      </c>
      <c r="W59">
        <v>13.880927459016394</v>
      </c>
      <c r="X59">
        <v>45.000488267847267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16.584179999999996</v>
      </c>
      <c r="AL59">
        <v>0</v>
      </c>
      <c r="AM59">
        <v>0</v>
      </c>
      <c r="AN59">
        <v>0.59302999999999995</v>
      </c>
      <c r="AO59">
        <v>0</v>
      </c>
      <c r="AP59">
        <v>0.78605313926246378</v>
      </c>
      <c r="AQ59">
        <v>0</v>
      </c>
      <c r="AR59">
        <v>12.193200000000003</v>
      </c>
      <c r="AS59">
        <v>2.0635000000000003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336.18011662076475</v>
      </c>
      <c r="DN59">
        <v>12.518320886142977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2.997706074012628</v>
      </c>
      <c r="L60">
        <v>110.9824662320508</v>
      </c>
      <c r="M60">
        <v>28.23269447576099</v>
      </c>
      <c r="N60">
        <v>36.245609027838761</v>
      </c>
      <c r="O60">
        <v>0</v>
      </c>
      <c r="P60">
        <v>37.850628468135191</v>
      </c>
      <c r="Q60">
        <v>2.9987029831387813</v>
      </c>
      <c r="R60">
        <v>5.9956962037962036</v>
      </c>
      <c r="S60">
        <v>3.8686154413489735</v>
      </c>
      <c r="T60">
        <v>0</v>
      </c>
      <c r="U60">
        <v>25.702483281319658</v>
      </c>
      <c r="V60">
        <v>0</v>
      </c>
      <c r="W60">
        <v>13.880927459016394</v>
      </c>
      <c r="X60">
        <v>45.000488267847267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16.584179999999996</v>
      </c>
      <c r="AL60">
        <v>0</v>
      </c>
      <c r="AM60">
        <v>0</v>
      </c>
      <c r="AN60">
        <v>0.59302999999999995</v>
      </c>
      <c r="AO60">
        <v>0</v>
      </c>
      <c r="AP60">
        <v>0.78605313926246378</v>
      </c>
      <c r="AQ60">
        <v>0</v>
      </c>
      <c r="AR60">
        <v>12.193200000000003</v>
      </c>
      <c r="AS60">
        <v>2.0635000000000003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336.18015860019904</v>
      </c>
      <c r="DN60">
        <v>12.51832245332904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2.997706074012628</v>
      </c>
      <c r="L61">
        <v>110.98380775577559</v>
      </c>
      <c r="M61">
        <v>28.23269447576099</v>
      </c>
      <c r="N61">
        <v>36.245609027838761</v>
      </c>
      <c r="O61">
        <v>0</v>
      </c>
      <c r="P61">
        <v>37.850628468135191</v>
      </c>
      <c r="Q61">
        <v>2.9987029831387813</v>
      </c>
      <c r="R61">
        <v>5.9956962037962036</v>
      </c>
      <c r="S61">
        <v>4.2101274035087721</v>
      </c>
      <c r="T61">
        <v>0</v>
      </c>
      <c r="U61">
        <v>25.702483281319658</v>
      </c>
      <c r="V61">
        <v>0</v>
      </c>
      <c r="W61">
        <v>13.880927459016394</v>
      </c>
      <c r="X61">
        <v>39.320644973238757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16.584179999999996</v>
      </c>
      <c r="AL61">
        <v>0</v>
      </c>
      <c r="AM61">
        <v>0</v>
      </c>
      <c r="AN61">
        <v>0.59302999999999995</v>
      </c>
      <c r="AO61">
        <v>0</v>
      </c>
      <c r="AP61">
        <v>0.78605313926246378</v>
      </c>
      <c r="AQ61">
        <v>0</v>
      </c>
      <c r="AR61">
        <v>1.5241500000000001</v>
      </c>
      <c r="AS61">
        <v>1.6507999999999998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320.35085157990858</v>
      </c>
      <c r="DN61">
        <v>11.928889664895678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2.997706074012628</v>
      </c>
      <c r="L62">
        <v>110.98426837009998</v>
      </c>
      <c r="M62">
        <v>28.23269447576099</v>
      </c>
      <c r="N62">
        <v>36.245609027838761</v>
      </c>
      <c r="O62">
        <v>0</v>
      </c>
      <c r="P62">
        <v>37.850628468135191</v>
      </c>
      <c r="Q62">
        <v>2.9987029831387813</v>
      </c>
      <c r="R62">
        <v>13.005358955223882</v>
      </c>
      <c r="S62">
        <v>4.2101274035087721</v>
      </c>
      <c r="T62">
        <v>0</v>
      </c>
      <c r="U62">
        <v>25.702483281319658</v>
      </c>
      <c r="V62">
        <v>6.3584185815602829</v>
      </c>
      <c r="W62">
        <v>13.879986244841817</v>
      </c>
      <c r="X62">
        <v>44.999843913778534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16.584179999999996</v>
      </c>
      <c r="AL62">
        <v>0</v>
      </c>
      <c r="AM62">
        <v>0</v>
      </c>
      <c r="AN62">
        <v>0.59302999999999995</v>
      </c>
      <c r="AO62">
        <v>0</v>
      </c>
      <c r="AP62">
        <v>0.78605313926246378</v>
      </c>
      <c r="AQ62">
        <v>0</v>
      </c>
      <c r="AR62">
        <v>1.5241500000000001</v>
      </c>
      <c r="AS62">
        <v>1.6507999999999998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338.71387154238209</v>
      </c>
      <c r="DN62">
        <v>12.612669376099699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2.997706074012628</v>
      </c>
      <c r="L63">
        <v>110.98543103943395</v>
      </c>
      <c r="M63">
        <v>28.23269447576099</v>
      </c>
      <c r="N63">
        <v>36.245609027838761</v>
      </c>
      <c r="O63">
        <v>0</v>
      </c>
      <c r="P63">
        <v>37.850628468135191</v>
      </c>
      <c r="Q63">
        <v>2.9987029831387813</v>
      </c>
      <c r="R63">
        <v>13.005358955223882</v>
      </c>
      <c r="S63">
        <v>4.2101274035087721</v>
      </c>
      <c r="T63">
        <v>0</v>
      </c>
      <c r="U63">
        <v>25.702483281319658</v>
      </c>
      <c r="V63">
        <v>6.3584185815602829</v>
      </c>
      <c r="W63">
        <v>13.879986244841817</v>
      </c>
      <c r="X63">
        <v>44.999843913778534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16.584179999999996</v>
      </c>
      <c r="AL63">
        <v>0</v>
      </c>
      <c r="AM63">
        <v>0</v>
      </c>
      <c r="AN63">
        <v>0.59302999999999995</v>
      </c>
      <c r="AO63">
        <v>0</v>
      </c>
      <c r="AP63">
        <v>0.78605313926246378</v>
      </c>
      <c r="AQ63">
        <v>0</v>
      </c>
      <c r="AR63">
        <v>1.5241500000000001</v>
      </c>
      <c r="AS63">
        <v>1.6507999999999998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338.71499248340342</v>
      </c>
      <c r="DN63">
        <v>12.612711104412309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2.997706074012628</v>
      </c>
      <c r="L64">
        <v>110.98543103943395</v>
      </c>
      <c r="M64">
        <v>28.23269447576099</v>
      </c>
      <c r="N64">
        <v>36.245609027838761</v>
      </c>
      <c r="O64">
        <v>0</v>
      </c>
      <c r="P64">
        <v>37.850628468135191</v>
      </c>
      <c r="Q64">
        <v>2.9987029831387813</v>
      </c>
      <c r="R64">
        <v>13.005358955223882</v>
      </c>
      <c r="S64">
        <v>4.2101274035087721</v>
      </c>
      <c r="T64">
        <v>0</v>
      </c>
      <c r="U64">
        <v>25.702483281319658</v>
      </c>
      <c r="V64">
        <v>6.3569234617308661</v>
      </c>
      <c r="W64">
        <v>13.879986244841817</v>
      </c>
      <c r="X64">
        <v>44.999843913778534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2.7224999999999993</v>
      </c>
      <c r="AG64">
        <v>0</v>
      </c>
      <c r="AH64">
        <v>0</v>
      </c>
      <c r="AI64">
        <v>0</v>
      </c>
      <c r="AJ64">
        <v>0</v>
      </c>
      <c r="AK64">
        <v>16.584179999999996</v>
      </c>
      <c r="AL64">
        <v>0</v>
      </c>
      <c r="AM64">
        <v>0</v>
      </c>
      <c r="AN64">
        <v>0.59302999999999995</v>
      </c>
      <c r="AO64">
        <v>0</v>
      </c>
      <c r="AP64">
        <v>0.78605313926246378</v>
      </c>
      <c r="AQ64">
        <v>0</v>
      </c>
      <c r="AR64">
        <v>1.5241500000000001</v>
      </c>
      <c r="AS64">
        <v>1.6507999999999998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338.7135510992411</v>
      </c>
      <c r="DN64">
        <v>12.612657368745184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4.6780609898906729</v>
      </c>
      <c r="L65">
        <v>110.98543103943395</v>
      </c>
      <c r="M65">
        <v>28.23269447576099</v>
      </c>
      <c r="N65">
        <v>36.245609027838761</v>
      </c>
      <c r="O65">
        <v>0</v>
      </c>
      <c r="P65">
        <v>37.850628468135191</v>
      </c>
      <c r="Q65">
        <v>2.9987029831387813</v>
      </c>
      <c r="R65">
        <v>13.006406997797892</v>
      </c>
      <c r="S65">
        <v>4.2117924966261802</v>
      </c>
      <c r="T65">
        <v>0</v>
      </c>
      <c r="U65">
        <v>25.702483281319658</v>
      </c>
      <c r="V65">
        <v>6.3569234617308661</v>
      </c>
      <c r="W65">
        <v>13.879986244841817</v>
      </c>
      <c r="X65">
        <v>44.999843913778534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2.7224999999999993</v>
      </c>
      <c r="AG65">
        <v>0</v>
      </c>
      <c r="AH65">
        <v>0</v>
      </c>
      <c r="AI65">
        <v>0</v>
      </c>
      <c r="AJ65">
        <v>0</v>
      </c>
      <c r="AK65">
        <v>16.584179999999996</v>
      </c>
      <c r="AL65">
        <v>0</v>
      </c>
      <c r="AM65">
        <v>0</v>
      </c>
      <c r="AN65">
        <v>0.59302999999999995</v>
      </c>
      <c r="AO65">
        <v>0</v>
      </c>
      <c r="AP65">
        <v>0.78605313926246378</v>
      </c>
      <c r="AQ65">
        <v>0</v>
      </c>
      <c r="AR65">
        <v>1.0161</v>
      </c>
      <c r="AS65">
        <v>1.6507999999999998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339.84638574153274</v>
      </c>
      <c r="DN65">
        <v>12.654840778022997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4.6780612859712232</v>
      </c>
      <c r="L66">
        <v>110.98543103943395</v>
      </c>
      <c r="M66">
        <v>28.23269447576099</v>
      </c>
      <c r="N66">
        <v>36.245609027838761</v>
      </c>
      <c r="O66">
        <v>0</v>
      </c>
      <c r="P66">
        <v>37.850628468135191</v>
      </c>
      <c r="Q66">
        <v>2.9987029831387813</v>
      </c>
      <c r="R66">
        <v>13.006406997797892</v>
      </c>
      <c r="S66">
        <v>4.2117924966261802</v>
      </c>
      <c r="T66">
        <v>0</v>
      </c>
      <c r="U66">
        <v>25.702483281319658</v>
      </c>
      <c r="V66">
        <v>6.3569234617308661</v>
      </c>
      <c r="W66">
        <v>13.879986244841817</v>
      </c>
      <c r="X66">
        <v>44.999843913778534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2.7224999999999993</v>
      </c>
      <c r="AG66">
        <v>0</v>
      </c>
      <c r="AH66">
        <v>0</v>
      </c>
      <c r="AI66">
        <v>0</v>
      </c>
      <c r="AJ66">
        <v>0</v>
      </c>
      <c r="AK66">
        <v>16.584179999999996</v>
      </c>
      <c r="AL66">
        <v>0</v>
      </c>
      <c r="AM66">
        <v>0</v>
      </c>
      <c r="AN66">
        <v>0.59302999999999995</v>
      </c>
      <c r="AO66">
        <v>0</v>
      </c>
      <c r="AP66">
        <v>0.78605313926246378</v>
      </c>
      <c r="AQ66">
        <v>0</v>
      </c>
      <c r="AR66">
        <v>1.0161</v>
      </c>
      <c r="AS66">
        <v>1.6507999999999998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339.84638602661084</v>
      </c>
      <c r="DN66">
        <v>12.654840789025457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4.6363619700715013</v>
      </c>
      <c r="L67">
        <v>110.98763941387367</v>
      </c>
      <c r="M67">
        <v>28.23269447576099</v>
      </c>
      <c r="N67">
        <v>36.245609027838761</v>
      </c>
      <c r="O67">
        <v>0</v>
      </c>
      <c r="P67">
        <v>37.850628468135191</v>
      </c>
      <c r="Q67">
        <v>2.9987029831387813</v>
      </c>
      <c r="R67">
        <v>13.006406997797892</v>
      </c>
      <c r="S67">
        <v>4.2117924966261802</v>
      </c>
      <c r="T67">
        <v>0</v>
      </c>
      <c r="U67">
        <v>25.702483281319658</v>
      </c>
      <c r="V67">
        <v>6.3569234617308661</v>
      </c>
      <c r="W67">
        <v>13.879986244841817</v>
      </c>
      <c r="X67">
        <v>44.999843913778534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2.7224999999999993</v>
      </c>
      <c r="AG67">
        <v>0</v>
      </c>
      <c r="AH67">
        <v>0</v>
      </c>
      <c r="AI67">
        <v>0</v>
      </c>
      <c r="AJ67">
        <v>0</v>
      </c>
      <c r="AK67">
        <v>16.584179999999996</v>
      </c>
      <c r="AL67">
        <v>0</v>
      </c>
      <c r="AM67">
        <v>0</v>
      </c>
      <c r="AN67">
        <v>0.59302999999999995</v>
      </c>
      <c r="AO67">
        <v>0</v>
      </c>
      <c r="AP67">
        <v>0.78605313926246378</v>
      </c>
      <c r="AQ67">
        <v>0</v>
      </c>
      <c r="AR67">
        <v>1.0161</v>
      </c>
      <c r="AS67">
        <v>1.6507999999999998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344.68222235045369</v>
      </c>
      <c r="DN67">
        <v>12.834911923722608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4.6780529351027962</v>
      </c>
      <c r="L68">
        <v>155.58405357260673</v>
      </c>
      <c r="M68">
        <v>28.23269447576099</v>
      </c>
      <c r="N68">
        <v>36.245609027838761</v>
      </c>
      <c r="O68">
        <v>0</v>
      </c>
      <c r="P68">
        <v>37.850628468135191</v>
      </c>
      <c r="Q68">
        <v>2.9987029831387813</v>
      </c>
      <c r="R68">
        <v>13.006406997797892</v>
      </c>
      <c r="S68">
        <v>4.2117924966261802</v>
      </c>
      <c r="T68">
        <v>0</v>
      </c>
      <c r="U68">
        <v>25.702483281319658</v>
      </c>
      <c r="V68">
        <v>6.3569234617308661</v>
      </c>
      <c r="W68">
        <v>13.879986244841817</v>
      </c>
      <c r="X68">
        <v>44.999843913778534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2.7224999999999993</v>
      </c>
      <c r="AG68">
        <v>0</v>
      </c>
      <c r="AH68">
        <v>0</v>
      </c>
      <c r="AI68">
        <v>0</v>
      </c>
      <c r="AJ68">
        <v>0</v>
      </c>
      <c r="AK68">
        <v>16.584179999999996</v>
      </c>
      <c r="AL68">
        <v>0</v>
      </c>
      <c r="AM68">
        <v>0</v>
      </c>
      <c r="AN68">
        <v>0.59302999999999995</v>
      </c>
      <c r="AO68">
        <v>0</v>
      </c>
      <c r="AP68">
        <v>0.78605313926246378</v>
      </c>
      <c r="AQ68">
        <v>0</v>
      </c>
      <c r="AR68">
        <v>1.0161</v>
      </c>
      <c r="AS68">
        <v>1.6507999999999998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387.71781943639633</v>
      </c>
      <c r="DN68">
        <v>14.437419961544318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4.6780529351027962</v>
      </c>
      <c r="L69">
        <v>217.82047046016518</v>
      </c>
      <c r="M69">
        <v>28.23269447576099</v>
      </c>
      <c r="N69">
        <v>36.245609027838761</v>
      </c>
      <c r="O69">
        <v>0</v>
      </c>
      <c r="P69">
        <v>37.850628468135191</v>
      </c>
      <c r="Q69">
        <v>5.2700227984321781</v>
      </c>
      <c r="R69">
        <v>13.006406997797892</v>
      </c>
      <c r="S69">
        <v>4.2117924966261802</v>
      </c>
      <c r="T69">
        <v>0</v>
      </c>
      <c r="U69">
        <v>25.702483281319658</v>
      </c>
      <c r="V69">
        <v>6.3569234617308661</v>
      </c>
      <c r="W69">
        <v>13.879986244841817</v>
      </c>
      <c r="X69">
        <v>44.999843913778534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0</v>
      </c>
      <c r="AH69">
        <v>0.87162000000000017</v>
      </c>
      <c r="AI69">
        <v>0</v>
      </c>
      <c r="AJ69">
        <v>0</v>
      </c>
      <c r="AK69">
        <v>16.584179999999996</v>
      </c>
      <c r="AL69">
        <v>0</v>
      </c>
      <c r="AM69">
        <v>0</v>
      </c>
      <c r="AN69">
        <v>0.59302999999999995</v>
      </c>
      <c r="AO69">
        <v>0</v>
      </c>
      <c r="AP69">
        <v>3.6578982835578757</v>
      </c>
      <c r="AQ69">
        <v>0</v>
      </c>
      <c r="AR69">
        <v>1.0161</v>
      </c>
      <c r="AS69">
        <v>1.6507999999999998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453.51860634633482</v>
      </c>
      <c r="DN69">
        <v>16.887834898753098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4.6780529351027962</v>
      </c>
      <c r="L70">
        <v>217.81873946088612</v>
      </c>
      <c r="M70">
        <v>28.23269447576099</v>
      </c>
      <c r="N70">
        <v>36.245609027838761</v>
      </c>
      <c r="O70">
        <v>0</v>
      </c>
      <c r="P70">
        <v>37.850628468135191</v>
      </c>
      <c r="Q70">
        <v>5.2685510349750189</v>
      </c>
      <c r="R70">
        <v>13.006406997797892</v>
      </c>
      <c r="S70">
        <v>4.2117924966261802</v>
      </c>
      <c r="T70">
        <v>0</v>
      </c>
      <c r="U70">
        <v>25.702483281319658</v>
      </c>
      <c r="V70">
        <v>6.3569234617308661</v>
      </c>
      <c r="W70">
        <v>13.879986244841817</v>
      </c>
      <c r="X70">
        <v>44.999843913778534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0</v>
      </c>
      <c r="AH70">
        <v>5.8108000000000013</v>
      </c>
      <c r="AI70">
        <v>0</v>
      </c>
      <c r="AJ70">
        <v>0</v>
      </c>
      <c r="AK70">
        <v>16.584179999999996</v>
      </c>
      <c r="AL70">
        <v>0</v>
      </c>
      <c r="AM70">
        <v>0</v>
      </c>
      <c r="AN70">
        <v>0.59302999999999995</v>
      </c>
      <c r="AO70">
        <v>0</v>
      </c>
      <c r="AP70">
        <v>3.6578982835578757</v>
      </c>
      <c r="AQ70">
        <v>0</v>
      </c>
      <c r="AR70">
        <v>1.0161</v>
      </c>
      <c r="AS70">
        <v>1.6507999999999998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458.27741104804761</v>
      </c>
      <c r="DN70">
        <v>17.065007434304107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4.6780529351027962</v>
      </c>
      <c r="L71">
        <v>217.81816377827758</v>
      </c>
      <c r="M71">
        <v>28.23269447576099</v>
      </c>
      <c r="N71">
        <v>36.245609027838761</v>
      </c>
      <c r="O71">
        <v>0</v>
      </c>
      <c r="P71">
        <v>37.850628468135191</v>
      </c>
      <c r="Q71">
        <v>5.080720100187853</v>
      </c>
      <c r="R71">
        <v>13.006406997797892</v>
      </c>
      <c r="S71">
        <v>4.2097078490566036</v>
      </c>
      <c r="T71">
        <v>0</v>
      </c>
      <c r="U71">
        <v>25.702483281319658</v>
      </c>
      <c r="V71">
        <v>6.3569234617308661</v>
      </c>
      <c r="W71">
        <v>13.879986244841817</v>
      </c>
      <c r="X71">
        <v>44.999843913778534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2.7224999999999993</v>
      </c>
      <c r="AG71">
        <v>0</v>
      </c>
      <c r="AH71">
        <v>11.621600000000003</v>
      </c>
      <c r="AI71">
        <v>0</v>
      </c>
      <c r="AJ71">
        <v>0</v>
      </c>
      <c r="AK71">
        <v>16.584179999999996</v>
      </c>
      <c r="AL71">
        <v>0</v>
      </c>
      <c r="AM71">
        <v>0</v>
      </c>
      <c r="AN71">
        <v>0.59302999999999995</v>
      </c>
      <c r="AO71">
        <v>0</v>
      </c>
      <c r="AP71">
        <v>3.6578982835578757</v>
      </c>
      <c r="AQ71">
        <v>4.7745099999999994</v>
      </c>
      <c r="AR71">
        <v>1.5241500000000001</v>
      </c>
      <c r="AS71">
        <v>1.6507999999999998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468.78886729784648</v>
      </c>
      <c r="DN71">
        <v>17.456419919540014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4.6780529351027962</v>
      </c>
      <c r="L72">
        <v>217.81816377827758</v>
      </c>
      <c r="M72">
        <v>28.23269447576099</v>
      </c>
      <c r="N72">
        <v>36.245609027838761</v>
      </c>
      <c r="O72">
        <v>0</v>
      </c>
      <c r="P72">
        <v>37.850628468135191</v>
      </c>
      <c r="Q72">
        <v>5.080720100187853</v>
      </c>
      <c r="R72">
        <v>13.006406997797892</v>
      </c>
      <c r="S72">
        <v>4.2097078490566036</v>
      </c>
      <c r="T72">
        <v>0</v>
      </c>
      <c r="U72">
        <v>25.702483281319658</v>
      </c>
      <c r="V72">
        <v>6.3569234617308661</v>
      </c>
      <c r="W72">
        <v>13.879986244841817</v>
      </c>
      <c r="X72">
        <v>44.999843913778534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2.79657</v>
      </c>
      <c r="AE72">
        <v>5.0553984000000005</v>
      </c>
      <c r="AF72">
        <v>2.7224999999999993</v>
      </c>
      <c r="AG72">
        <v>0</v>
      </c>
      <c r="AH72">
        <v>17.432400000000001</v>
      </c>
      <c r="AI72">
        <v>0</v>
      </c>
      <c r="AJ72">
        <v>0</v>
      </c>
      <c r="AK72">
        <v>16.584179999999996</v>
      </c>
      <c r="AL72">
        <v>0</v>
      </c>
      <c r="AM72">
        <v>0</v>
      </c>
      <c r="AN72">
        <v>0.59302999999999995</v>
      </c>
      <c r="AO72">
        <v>0</v>
      </c>
      <c r="AP72">
        <v>3.6578982835578757</v>
      </c>
      <c r="AQ72">
        <v>4.7745099999999994</v>
      </c>
      <c r="AR72">
        <v>1.5241500000000001</v>
      </c>
      <c r="AS72">
        <v>1.6507999999999998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477.08723268723327</v>
      </c>
      <c r="DN72">
        <v>17.765424530153187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4.6780529351027962</v>
      </c>
      <c r="L73">
        <v>217.82259179775596</v>
      </c>
      <c r="M73">
        <v>28.23269447576099</v>
      </c>
      <c r="N73">
        <v>36.245609027838761</v>
      </c>
      <c r="O73">
        <v>0</v>
      </c>
      <c r="P73">
        <v>37.850628468135191</v>
      </c>
      <c r="Q73">
        <v>5.080720100187853</v>
      </c>
      <c r="R73">
        <v>13.006406997797892</v>
      </c>
      <c r="S73">
        <v>4.2097078490566036</v>
      </c>
      <c r="T73">
        <v>0</v>
      </c>
      <c r="U73">
        <v>25.702483281319658</v>
      </c>
      <c r="V73">
        <v>6.3569234617308661</v>
      </c>
      <c r="W73">
        <v>13.879986244841817</v>
      </c>
      <c r="X73">
        <v>44.999843913778534</v>
      </c>
      <c r="Y73">
        <v>0</v>
      </c>
      <c r="Z73">
        <v>0</v>
      </c>
      <c r="AA73">
        <v>2.1568172249701116</v>
      </c>
      <c r="AB73">
        <v>4.0409199999999998</v>
      </c>
      <c r="AC73">
        <v>0</v>
      </c>
      <c r="AD73">
        <v>3.2423999999999999</v>
      </c>
      <c r="AE73">
        <v>10.110796800000001</v>
      </c>
      <c r="AF73">
        <v>2.7224999999999993</v>
      </c>
      <c r="AG73">
        <v>0</v>
      </c>
      <c r="AH73">
        <v>22.371580000000002</v>
      </c>
      <c r="AI73">
        <v>1.1718000000000002</v>
      </c>
      <c r="AJ73">
        <v>0</v>
      </c>
      <c r="AK73">
        <v>16.584179999999996</v>
      </c>
      <c r="AL73">
        <v>0</v>
      </c>
      <c r="AM73">
        <v>0</v>
      </c>
      <c r="AN73">
        <v>0.59302999999999995</v>
      </c>
      <c r="AO73">
        <v>0</v>
      </c>
      <c r="AP73">
        <v>3.6578982835578757</v>
      </c>
      <c r="AQ73">
        <v>9.5490199999999987</v>
      </c>
      <c r="AR73">
        <v>1.5241500000000001</v>
      </c>
      <c r="AS73">
        <v>1.6507999999999998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498.86512682488524</v>
      </c>
      <c r="DN73">
        <v>18.576414036949604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4.6780529351027962</v>
      </c>
      <c r="L74">
        <v>217.82259179775596</v>
      </c>
      <c r="M74">
        <v>28.23269447576099</v>
      </c>
      <c r="N74">
        <v>36.245609027838761</v>
      </c>
      <c r="O74">
        <v>0</v>
      </c>
      <c r="P74">
        <v>37.850628468135191</v>
      </c>
      <c r="Q74">
        <v>5.080720100187853</v>
      </c>
      <c r="R74">
        <v>13.006406997797892</v>
      </c>
      <c r="S74">
        <v>4.2097078490566036</v>
      </c>
      <c r="T74">
        <v>0</v>
      </c>
      <c r="U74">
        <v>25.702483281319658</v>
      </c>
      <c r="V74">
        <v>6.3569234617308661</v>
      </c>
      <c r="W74">
        <v>13.879986244841817</v>
      </c>
      <c r="X74">
        <v>44.999843913778534</v>
      </c>
      <c r="Y74">
        <v>0</v>
      </c>
      <c r="Z74">
        <v>0</v>
      </c>
      <c r="AA74">
        <v>4.3136344499402233</v>
      </c>
      <c r="AB74">
        <v>4.0409199999999998</v>
      </c>
      <c r="AC74">
        <v>0</v>
      </c>
      <c r="AD74">
        <v>5.59314</v>
      </c>
      <c r="AE74">
        <v>10.110796800000001</v>
      </c>
      <c r="AF74">
        <v>2.7224999999999993</v>
      </c>
      <c r="AG74">
        <v>0</v>
      </c>
      <c r="AH74">
        <v>29.054000000000002</v>
      </c>
      <c r="AI74">
        <v>5.0168664000000005</v>
      </c>
      <c r="AJ74">
        <v>0</v>
      </c>
      <c r="AK74">
        <v>16.584179999999996</v>
      </c>
      <c r="AL74">
        <v>0</v>
      </c>
      <c r="AM74">
        <v>1.3905999999999996</v>
      </c>
      <c r="AN74">
        <v>0.59302999999999995</v>
      </c>
      <c r="AO74">
        <v>0</v>
      </c>
      <c r="AP74">
        <v>0.78605313926246378</v>
      </c>
      <c r="AQ74">
        <v>14.323529999999995</v>
      </c>
      <c r="AR74">
        <v>1.5241500000000001</v>
      </c>
      <c r="AS74">
        <v>1.6507999999999998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516.53556771264243</v>
      </c>
      <c r="DN74">
        <v>19.23428162986708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4.6780529351027962</v>
      </c>
      <c r="L75">
        <v>217.82259179775596</v>
      </c>
      <c r="M75">
        <v>28.23269447576099</v>
      </c>
      <c r="N75">
        <v>36.245609027838761</v>
      </c>
      <c r="O75">
        <v>0</v>
      </c>
      <c r="P75">
        <v>37.850628468135191</v>
      </c>
      <c r="Q75">
        <v>5.080720100187853</v>
      </c>
      <c r="R75">
        <v>13.006406997797892</v>
      </c>
      <c r="S75">
        <v>4.2097078490566036</v>
      </c>
      <c r="T75">
        <v>0</v>
      </c>
      <c r="U75">
        <v>25.702483281319658</v>
      </c>
      <c r="V75">
        <v>6.3569234617308661</v>
      </c>
      <c r="W75">
        <v>13.879986244841817</v>
      </c>
      <c r="X75">
        <v>44.999843913778534</v>
      </c>
      <c r="Y75">
        <v>0</v>
      </c>
      <c r="Z75">
        <v>0.67500000000000004</v>
      </c>
      <c r="AA75">
        <v>6.4704516749103336</v>
      </c>
      <c r="AB75">
        <v>8.0818399999999997</v>
      </c>
      <c r="AC75">
        <v>0</v>
      </c>
      <c r="AD75">
        <v>10.537799999999999</v>
      </c>
      <c r="AE75">
        <v>10.110796800000001</v>
      </c>
      <c r="AF75">
        <v>5.4450000000000003</v>
      </c>
      <c r="AG75">
        <v>0</v>
      </c>
      <c r="AH75">
        <v>34.864800000000002</v>
      </c>
      <c r="AI75">
        <v>10.033732800000001</v>
      </c>
      <c r="AJ75">
        <v>0</v>
      </c>
      <c r="AK75">
        <v>16.584179999999996</v>
      </c>
      <c r="AL75">
        <v>0</v>
      </c>
      <c r="AM75">
        <v>1.3905999999999996</v>
      </c>
      <c r="AN75">
        <v>0.59302999999999995</v>
      </c>
      <c r="AO75">
        <v>0</v>
      </c>
      <c r="AP75">
        <v>0.78605313926246378</v>
      </c>
      <c r="AQ75">
        <v>14.323529999999995</v>
      </c>
      <c r="AR75">
        <v>12.193200000000003</v>
      </c>
      <c r="AS75">
        <v>1.6507999999999998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551.27841807525328</v>
      </c>
      <c r="DN75">
        <v>20.528044892226404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4.6780529351027962</v>
      </c>
      <c r="L76">
        <v>217.82259179775596</v>
      </c>
      <c r="M76">
        <v>28.23269447576099</v>
      </c>
      <c r="N76">
        <v>36.245609027838761</v>
      </c>
      <c r="O76">
        <v>0</v>
      </c>
      <c r="P76">
        <v>37.850628468135191</v>
      </c>
      <c r="Q76">
        <v>5.080720100187853</v>
      </c>
      <c r="R76">
        <v>13.006406997797892</v>
      </c>
      <c r="S76">
        <v>4.2097078490566036</v>
      </c>
      <c r="T76">
        <v>0</v>
      </c>
      <c r="U76">
        <v>25.702483281319658</v>
      </c>
      <c r="V76">
        <v>6.3569234617308661</v>
      </c>
      <c r="W76">
        <v>13.879986244841817</v>
      </c>
      <c r="X76">
        <v>44.999843913778534</v>
      </c>
      <c r="Y76">
        <v>0</v>
      </c>
      <c r="Z76">
        <v>4.0014000000000012</v>
      </c>
      <c r="AA76">
        <v>12.116950702079277</v>
      </c>
      <c r="AB76">
        <v>12.12276</v>
      </c>
      <c r="AC76">
        <v>2.9693200000000002</v>
      </c>
      <c r="AD76">
        <v>11.212219200000002</v>
      </c>
      <c r="AE76">
        <v>15.166195200000001</v>
      </c>
      <c r="AF76">
        <v>6.0499999999999989</v>
      </c>
      <c r="AG76">
        <v>0</v>
      </c>
      <c r="AH76">
        <v>43.058028000000014</v>
      </c>
      <c r="AI76">
        <v>10.033732800000001</v>
      </c>
      <c r="AJ76">
        <v>0</v>
      </c>
      <c r="AK76">
        <v>16.584179999999996</v>
      </c>
      <c r="AL76">
        <v>0</v>
      </c>
      <c r="AM76">
        <v>3.2327359999999996</v>
      </c>
      <c r="AN76">
        <v>0.59302999999999995</v>
      </c>
      <c r="AO76">
        <v>0</v>
      </c>
      <c r="AP76">
        <v>0.78605313926246378</v>
      </c>
      <c r="AQ76">
        <v>14.323529999999995</v>
      </c>
      <c r="AR76">
        <v>12.193200000000003</v>
      </c>
      <c r="AS76">
        <v>1.6507999999999998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582.47012719520228</v>
      </c>
      <c r="DN76">
        <v>21.68965639944641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4.6780529351027962</v>
      </c>
      <c r="L77">
        <v>217.81817044174696</v>
      </c>
      <c r="M77">
        <v>28.23269447576099</v>
      </c>
      <c r="N77">
        <v>36.245609027838761</v>
      </c>
      <c r="O77">
        <v>0</v>
      </c>
      <c r="P77">
        <v>37.850628468135191</v>
      </c>
      <c r="Q77">
        <v>5.0806177215189878</v>
      </c>
      <c r="R77">
        <v>13.006406997797892</v>
      </c>
      <c r="S77">
        <v>4.2097078490566036</v>
      </c>
      <c r="T77">
        <v>0</v>
      </c>
      <c r="U77">
        <v>25.702483281319658</v>
      </c>
      <c r="V77">
        <v>6.3569234617308661</v>
      </c>
      <c r="W77">
        <v>13.879986244841817</v>
      </c>
      <c r="X77">
        <v>44.999843913778534</v>
      </c>
      <c r="Y77">
        <v>0</v>
      </c>
      <c r="Z77">
        <v>4.0014000000000012</v>
      </c>
      <c r="AA77">
        <v>12.116950702079277</v>
      </c>
      <c r="AB77">
        <v>12.12276</v>
      </c>
      <c r="AC77">
        <v>2.9693200000000002</v>
      </c>
      <c r="AD77">
        <v>11.212219200000002</v>
      </c>
      <c r="AE77">
        <v>15.166195200000001</v>
      </c>
      <c r="AF77">
        <v>6.0499999999999989</v>
      </c>
      <c r="AG77">
        <v>0</v>
      </c>
      <c r="AH77">
        <v>43.058028000000014</v>
      </c>
      <c r="AI77">
        <v>10.033732800000001</v>
      </c>
      <c r="AJ77">
        <v>0</v>
      </c>
      <c r="AK77">
        <v>16.584179999999996</v>
      </c>
      <c r="AL77">
        <v>0</v>
      </c>
      <c r="AM77">
        <v>3.2327359999999996</v>
      </c>
      <c r="AN77">
        <v>0.59302999999999995</v>
      </c>
      <c r="AO77">
        <v>0</v>
      </c>
      <c r="AP77">
        <v>0.78605313926246378</v>
      </c>
      <c r="AQ77">
        <v>14.323529999999995</v>
      </c>
      <c r="AR77">
        <v>2.0322</v>
      </c>
      <c r="AS77">
        <v>1.6507999999999998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572.66954574830629</v>
      </c>
      <c r="DN77">
        <v>21.324714111664552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4.6780529351027962</v>
      </c>
      <c r="L78">
        <v>217.81817044174696</v>
      </c>
      <c r="M78">
        <v>28.23269447576099</v>
      </c>
      <c r="N78">
        <v>36.245609027838761</v>
      </c>
      <c r="O78">
        <v>0</v>
      </c>
      <c r="P78">
        <v>37.850628468135191</v>
      </c>
      <c r="Q78">
        <v>5.0806177215189878</v>
      </c>
      <c r="R78">
        <v>13.006406997797892</v>
      </c>
      <c r="S78">
        <v>4.2097078490566036</v>
      </c>
      <c r="T78">
        <v>0</v>
      </c>
      <c r="U78">
        <v>25.702483281319658</v>
      </c>
      <c r="V78">
        <v>6.3569234617308661</v>
      </c>
      <c r="W78">
        <v>13.879986244841817</v>
      </c>
      <c r="X78">
        <v>44.999843913778534</v>
      </c>
      <c r="Y78">
        <v>0</v>
      </c>
      <c r="Z78">
        <v>4.0014000000000012</v>
      </c>
      <c r="AA78">
        <v>12.116950702079277</v>
      </c>
      <c r="AB78">
        <v>12.12276</v>
      </c>
      <c r="AC78">
        <v>2.9693200000000002</v>
      </c>
      <c r="AD78">
        <v>11.212219200000002</v>
      </c>
      <c r="AE78">
        <v>15.166195200000001</v>
      </c>
      <c r="AF78">
        <v>6.0499999999999989</v>
      </c>
      <c r="AG78">
        <v>0</v>
      </c>
      <c r="AH78">
        <v>43.058028000000014</v>
      </c>
      <c r="AI78">
        <v>5.0168664000000005</v>
      </c>
      <c r="AJ78">
        <v>0</v>
      </c>
      <c r="AK78">
        <v>16.584179999999996</v>
      </c>
      <c r="AL78">
        <v>0</v>
      </c>
      <c r="AM78">
        <v>3.2327359999999996</v>
      </c>
      <c r="AN78">
        <v>0.59302999999999995</v>
      </c>
      <c r="AO78">
        <v>0</v>
      </c>
      <c r="AP78">
        <v>0.78605313926246378</v>
      </c>
      <c r="AQ78">
        <v>14.323529999999995</v>
      </c>
      <c r="AR78">
        <v>2.0322</v>
      </c>
      <c r="AS78">
        <v>1.6507999999999998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567.83278491625595</v>
      </c>
      <c r="DN78">
        <v>21.144608543714824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4.6780529351027962</v>
      </c>
      <c r="L79">
        <v>217.81817044174696</v>
      </c>
      <c r="M79">
        <v>28.23269447576099</v>
      </c>
      <c r="N79">
        <v>36.245609027838761</v>
      </c>
      <c r="O79">
        <v>0</v>
      </c>
      <c r="P79">
        <v>37.850628468135191</v>
      </c>
      <c r="Q79">
        <v>2.9975526422764229</v>
      </c>
      <c r="R79">
        <v>13.006406997797892</v>
      </c>
      <c r="S79">
        <v>4.6782082220873793</v>
      </c>
      <c r="T79">
        <v>0</v>
      </c>
      <c r="U79">
        <v>25.702483281319658</v>
      </c>
      <c r="V79">
        <v>6.3569234617308661</v>
      </c>
      <c r="W79">
        <v>13.879986244841817</v>
      </c>
      <c r="X79">
        <v>44.999843913778534</v>
      </c>
      <c r="Y79">
        <v>0</v>
      </c>
      <c r="Z79">
        <v>4.0014000000000012</v>
      </c>
      <c r="AA79">
        <v>7.997187463372323</v>
      </c>
      <c r="AB79">
        <v>12.12276</v>
      </c>
      <c r="AC79">
        <v>4.6884000000000006</v>
      </c>
      <c r="AD79">
        <v>11.212219200000002</v>
      </c>
      <c r="AE79">
        <v>15.166195200000001</v>
      </c>
      <c r="AF79">
        <v>6.0499999999999989</v>
      </c>
      <c r="AG79">
        <v>0</v>
      </c>
      <c r="AH79">
        <v>43.058028000000014</v>
      </c>
      <c r="AI79">
        <v>5.0168664000000005</v>
      </c>
      <c r="AJ79">
        <v>0</v>
      </c>
      <c r="AK79">
        <v>16.584179999999996</v>
      </c>
      <c r="AL79">
        <v>0</v>
      </c>
      <c r="AM79">
        <v>3.2327359999999996</v>
      </c>
      <c r="AN79">
        <v>0.59302999999999995</v>
      </c>
      <c r="AO79">
        <v>0</v>
      </c>
      <c r="AP79">
        <v>0.78605313926246378</v>
      </c>
      <c r="AQ79">
        <v>14.323529999999995</v>
      </c>
      <c r="AR79">
        <v>2.0322</v>
      </c>
      <c r="AS79">
        <v>1.6507999999999998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563.96177685119051</v>
      </c>
      <c r="DN79">
        <v>21.000368663861543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4.6780529351027962</v>
      </c>
      <c r="L80">
        <v>218.47517859330196</v>
      </c>
      <c r="M80">
        <v>28.23269447576099</v>
      </c>
      <c r="N80">
        <v>36.245609027838761</v>
      </c>
      <c r="O80">
        <v>0</v>
      </c>
      <c r="P80">
        <v>37.850628468135191</v>
      </c>
      <c r="Q80">
        <v>2.9987029831387813</v>
      </c>
      <c r="R80">
        <v>13.006406997797892</v>
      </c>
      <c r="S80">
        <v>8.0678046577319567</v>
      </c>
      <c r="T80">
        <v>0</v>
      </c>
      <c r="U80">
        <v>25.702483281319658</v>
      </c>
      <c r="V80">
        <v>6.3569234617308661</v>
      </c>
      <c r="W80">
        <v>13.879986244841817</v>
      </c>
      <c r="X80">
        <v>44.999843913778534</v>
      </c>
      <c r="Y80">
        <v>0</v>
      </c>
      <c r="Z80">
        <v>4.0014000000000012</v>
      </c>
      <c r="AA80">
        <v>7.997187463372323</v>
      </c>
      <c r="AB80">
        <v>12.12276</v>
      </c>
      <c r="AC80">
        <v>4.6884000000000006</v>
      </c>
      <c r="AD80">
        <v>11.212219200000002</v>
      </c>
      <c r="AE80">
        <v>15.166195200000001</v>
      </c>
      <c r="AF80">
        <v>6.0499999999999989</v>
      </c>
      <c r="AG80">
        <v>0</v>
      </c>
      <c r="AH80">
        <v>43.058028000000014</v>
      </c>
      <c r="AI80">
        <v>1.1718000000000002</v>
      </c>
      <c r="AJ80">
        <v>0</v>
      </c>
      <c r="AK80">
        <v>16.584179999999996</v>
      </c>
      <c r="AL80">
        <v>0</v>
      </c>
      <c r="AM80">
        <v>3.2327359999999996</v>
      </c>
      <c r="AN80">
        <v>0.59302999999999995</v>
      </c>
      <c r="AO80">
        <v>0</v>
      </c>
      <c r="AP80">
        <v>0.78605313926246378</v>
      </c>
      <c r="AQ80">
        <v>14.323529999999995</v>
      </c>
      <c r="AR80">
        <v>2.0322</v>
      </c>
      <c r="AS80">
        <v>1.6507999999999998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564.15718925996327</v>
      </c>
      <c r="DN80">
        <v>21.007644783150525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4.6779812003254273</v>
      </c>
      <c r="L81">
        <v>217.8186472648882</v>
      </c>
      <c r="M81">
        <v>28.23269447576099</v>
      </c>
      <c r="N81">
        <v>36.245609027838761</v>
      </c>
      <c r="O81">
        <v>0</v>
      </c>
      <c r="P81">
        <v>37.850628468135191</v>
      </c>
      <c r="Q81">
        <v>2.9987029831387813</v>
      </c>
      <c r="R81">
        <v>13.006406997797892</v>
      </c>
      <c r="S81">
        <v>8.0938026721479961</v>
      </c>
      <c r="T81">
        <v>0</v>
      </c>
      <c r="U81">
        <v>25.702483281319658</v>
      </c>
      <c r="V81">
        <v>6.3569234617308661</v>
      </c>
      <c r="W81">
        <v>13.879986244841817</v>
      </c>
      <c r="X81">
        <v>44.999843913778534</v>
      </c>
      <c r="Y81">
        <v>0</v>
      </c>
      <c r="Z81">
        <v>4.0014000000000012</v>
      </c>
      <c r="AA81">
        <v>7.997187463372323</v>
      </c>
      <c r="AB81">
        <v>12.12276</v>
      </c>
      <c r="AC81">
        <v>4.6884000000000006</v>
      </c>
      <c r="AD81">
        <v>11.212219200000002</v>
      </c>
      <c r="AE81">
        <v>15.166195200000001</v>
      </c>
      <c r="AF81">
        <v>6.0499999999999989</v>
      </c>
      <c r="AG81">
        <v>0</v>
      </c>
      <c r="AH81">
        <v>40.67560000000001</v>
      </c>
      <c r="AI81">
        <v>0</v>
      </c>
      <c r="AJ81">
        <v>0</v>
      </c>
      <c r="AK81">
        <v>16.584179999999996</v>
      </c>
      <c r="AL81">
        <v>0</v>
      </c>
      <c r="AM81">
        <v>3.2327359999999996</v>
      </c>
      <c r="AN81">
        <v>0.59302999999999995</v>
      </c>
      <c r="AO81">
        <v>0</v>
      </c>
      <c r="AP81">
        <v>0.78605313926246378</v>
      </c>
      <c r="AQ81">
        <v>14.323529999999995</v>
      </c>
      <c r="AR81">
        <v>2.0322</v>
      </c>
      <c r="AS81">
        <v>1.6507999999999998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560.12259179996704</v>
      </c>
      <c r="DN81">
        <v>20.857409194371861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4.6780015727391868</v>
      </c>
      <c r="L82">
        <v>207.445660551873</v>
      </c>
      <c r="M82">
        <v>28.23269447576099</v>
      </c>
      <c r="N82">
        <v>36.245609027838761</v>
      </c>
      <c r="O82">
        <v>0</v>
      </c>
      <c r="P82">
        <v>37.850628468135191</v>
      </c>
      <c r="Q82">
        <v>2.9987029831387813</v>
      </c>
      <c r="R82">
        <v>13.006406997797892</v>
      </c>
      <c r="S82">
        <v>8.0938026721479961</v>
      </c>
      <c r="T82">
        <v>0</v>
      </c>
      <c r="U82">
        <v>25.702483281319658</v>
      </c>
      <c r="V82">
        <v>6.3569234617308661</v>
      </c>
      <c r="W82">
        <v>13.879986244841817</v>
      </c>
      <c r="X82">
        <v>44.999843913778534</v>
      </c>
      <c r="Y82">
        <v>0</v>
      </c>
      <c r="Z82">
        <v>2.0007000000000006</v>
      </c>
      <c r="AA82">
        <v>3.9258920274736862</v>
      </c>
      <c r="AB82">
        <v>8.0818399999999997</v>
      </c>
      <c r="AC82">
        <v>0</v>
      </c>
      <c r="AD82">
        <v>5.6061096000000008</v>
      </c>
      <c r="AE82">
        <v>15.166195200000001</v>
      </c>
      <c r="AF82">
        <v>5.4450000000000003</v>
      </c>
      <c r="AG82">
        <v>0</v>
      </c>
      <c r="AH82">
        <v>37.479659999999996</v>
      </c>
      <c r="AI82">
        <v>0</v>
      </c>
      <c r="AJ82">
        <v>0</v>
      </c>
      <c r="AK82">
        <v>16.584179999999996</v>
      </c>
      <c r="AL82">
        <v>0</v>
      </c>
      <c r="AM82">
        <v>1.5092099999999999</v>
      </c>
      <c r="AN82">
        <v>0.59302999999999995</v>
      </c>
      <c r="AO82">
        <v>0</v>
      </c>
      <c r="AP82">
        <v>0.78605313926246378</v>
      </c>
      <c r="AQ82">
        <v>14.323529999999995</v>
      </c>
      <c r="AR82">
        <v>2.0322</v>
      </c>
      <c r="AS82">
        <v>1.6507999999999998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525.12117085998034</v>
      </c>
      <c r="DN82">
        <v>19.553972757858464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4.6780098232357306</v>
      </c>
      <c r="L83">
        <v>155.58767217451842</v>
      </c>
      <c r="M83">
        <v>28.23269447576099</v>
      </c>
      <c r="N83">
        <v>36.245609027838761</v>
      </c>
      <c r="O83">
        <v>0</v>
      </c>
      <c r="P83">
        <v>37.850628468135191</v>
      </c>
      <c r="Q83">
        <v>2.9987029831387813</v>
      </c>
      <c r="R83">
        <v>13.006406997797892</v>
      </c>
      <c r="S83">
        <v>3.8268305835866259</v>
      </c>
      <c r="T83">
        <v>0</v>
      </c>
      <c r="U83">
        <v>25.702483281319658</v>
      </c>
      <c r="V83">
        <v>6.3569234617308661</v>
      </c>
      <c r="W83">
        <v>13.879986244841817</v>
      </c>
      <c r="X83">
        <v>44.999843913778534</v>
      </c>
      <c r="Y83">
        <v>0</v>
      </c>
      <c r="Z83">
        <v>2.0007000000000006</v>
      </c>
      <c r="AA83">
        <v>0</v>
      </c>
      <c r="AB83">
        <v>1.2269999999999999</v>
      </c>
      <c r="AC83">
        <v>0</v>
      </c>
      <c r="AD83">
        <v>2.79657</v>
      </c>
      <c r="AE83">
        <v>10.110796800000001</v>
      </c>
      <c r="AF83">
        <v>2.7224999999999993</v>
      </c>
      <c r="AG83">
        <v>0</v>
      </c>
      <c r="AH83">
        <v>23.243200000000005</v>
      </c>
      <c r="AI83">
        <v>0</v>
      </c>
      <c r="AJ83">
        <v>0</v>
      </c>
      <c r="AK83">
        <v>16.584179999999996</v>
      </c>
      <c r="AL83">
        <v>0</v>
      </c>
      <c r="AM83">
        <v>0</v>
      </c>
      <c r="AN83">
        <v>0.59302999999999995</v>
      </c>
      <c r="AO83">
        <v>0</v>
      </c>
      <c r="AP83">
        <v>0.78605313926246378</v>
      </c>
      <c r="AQ83">
        <v>14.323529999999995</v>
      </c>
      <c r="AR83">
        <v>4.0644000000000009</v>
      </c>
      <c r="AS83">
        <v>1.6507999999999998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437.1889835891111</v>
      </c>
      <c r="DN83">
        <v>16.279567785834573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4.6366581345209248</v>
      </c>
      <c r="L84">
        <v>110.9824662320508</v>
      </c>
      <c r="M84">
        <v>28.23269447576099</v>
      </c>
      <c r="N84">
        <v>36.245609027838761</v>
      </c>
      <c r="O84">
        <v>0</v>
      </c>
      <c r="P84">
        <v>37.850628468135191</v>
      </c>
      <c r="Q84">
        <v>2.9987029831387813</v>
      </c>
      <c r="R84">
        <v>13.006406997797892</v>
      </c>
      <c r="S84">
        <v>3.8268305835866259</v>
      </c>
      <c r="T84">
        <v>0</v>
      </c>
      <c r="U84">
        <v>25.702483281319658</v>
      </c>
      <c r="V84">
        <v>6.3569234617308661</v>
      </c>
      <c r="W84">
        <v>13.879986244841817</v>
      </c>
      <c r="X84">
        <v>44.999843913778534</v>
      </c>
      <c r="Y84">
        <v>0</v>
      </c>
      <c r="Z84">
        <v>2.0007000000000006</v>
      </c>
      <c r="AA84">
        <v>0</v>
      </c>
      <c r="AB84">
        <v>0</v>
      </c>
      <c r="AC84">
        <v>0</v>
      </c>
      <c r="AD84">
        <v>0</v>
      </c>
      <c r="AE84">
        <v>5.0553984000000005</v>
      </c>
      <c r="AF84">
        <v>2.7224999999999993</v>
      </c>
      <c r="AG84">
        <v>0</v>
      </c>
      <c r="AH84">
        <v>17.432400000000001</v>
      </c>
      <c r="AI84">
        <v>0</v>
      </c>
      <c r="AJ84">
        <v>0</v>
      </c>
      <c r="AK84">
        <v>16.584179999999996</v>
      </c>
      <c r="AL84">
        <v>0</v>
      </c>
      <c r="AM84">
        <v>0</v>
      </c>
      <c r="AN84">
        <v>0.59302999999999995</v>
      </c>
      <c r="AO84">
        <v>0</v>
      </c>
      <c r="AP84">
        <v>0.78605313926246378</v>
      </c>
      <c r="AQ84">
        <v>14.323529999999995</v>
      </c>
      <c r="AR84">
        <v>4.0644000000000009</v>
      </c>
      <c r="AS84">
        <v>1.6507999999999998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379.79001177737229</v>
      </c>
      <c r="DN84">
        <v>14.142213566391057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2.8627939418921908</v>
      </c>
      <c r="L85">
        <v>110.9824662320508</v>
      </c>
      <c r="M85">
        <v>28.23269447576099</v>
      </c>
      <c r="N85">
        <v>36.245609027838761</v>
      </c>
      <c r="O85">
        <v>0</v>
      </c>
      <c r="P85">
        <v>37.850628468135191</v>
      </c>
      <c r="Q85">
        <v>2.9987029831387813</v>
      </c>
      <c r="R85">
        <v>4.9995401957230881</v>
      </c>
      <c r="S85">
        <v>3.8268305835866259</v>
      </c>
      <c r="T85">
        <v>0</v>
      </c>
      <c r="U85">
        <v>25.702483281319658</v>
      </c>
      <c r="V85">
        <v>0</v>
      </c>
      <c r="W85">
        <v>13.879986244841817</v>
      </c>
      <c r="X85">
        <v>45.257764705365304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5.0553984000000005</v>
      </c>
      <c r="AF85">
        <v>2.7224999999999993</v>
      </c>
      <c r="AG85">
        <v>0</v>
      </c>
      <c r="AH85">
        <v>11.621600000000003</v>
      </c>
      <c r="AI85">
        <v>0</v>
      </c>
      <c r="AJ85">
        <v>0</v>
      </c>
      <c r="AK85">
        <v>16.584179999999996</v>
      </c>
      <c r="AL85">
        <v>0</v>
      </c>
      <c r="AM85">
        <v>0</v>
      </c>
      <c r="AN85">
        <v>0.59302999999999995</v>
      </c>
      <c r="AO85">
        <v>0</v>
      </c>
      <c r="AP85">
        <v>0.78605313926246378</v>
      </c>
      <c r="AQ85">
        <v>13.917599999999998</v>
      </c>
      <c r="AR85">
        <v>12.193200000000003</v>
      </c>
      <c r="AS85">
        <v>2.0635000000000003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364.79279672125591</v>
      </c>
      <c r="DN85">
        <v>13.583764957659731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2.0019003127598083</v>
      </c>
      <c r="L86">
        <v>110.9824662320508</v>
      </c>
      <c r="M86">
        <v>28.23269447576099</v>
      </c>
      <c r="N86">
        <v>36.245609027838761</v>
      </c>
      <c r="O86">
        <v>0</v>
      </c>
      <c r="P86">
        <v>37.850628468135191</v>
      </c>
      <c r="Q86">
        <v>2.9987029831387813</v>
      </c>
      <c r="R86">
        <v>4.9995401957230881</v>
      </c>
      <c r="S86">
        <v>4.1511216056670595</v>
      </c>
      <c r="T86">
        <v>0</v>
      </c>
      <c r="U86">
        <v>25.702483281319658</v>
      </c>
      <c r="V86">
        <v>0</v>
      </c>
      <c r="W86">
        <v>13.879986244841817</v>
      </c>
      <c r="X86">
        <v>45.257764705365304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2.7224999999999993</v>
      </c>
      <c r="AG86">
        <v>0</v>
      </c>
      <c r="AH86">
        <v>11.621600000000003</v>
      </c>
      <c r="AI86">
        <v>0</v>
      </c>
      <c r="AJ86">
        <v>0</v>
      </c>
      <c r="AK86">
        <v>16.584179999999996</v>
      </c>
      <c r="AL86">
        <v>0</v>
      </c>
      <c r="AM86">
        <v>0</v>
      </c>
      <c r="AN86">
        <v>0.59302999999999995</v>
      </c>
      <c r="AO86">
        <v>0</v>
      </c>
      <c r="AP86">
        <v>0.78605313926246378</v>
      </c>
      <c r="AQ86">
        <v>13.917599999999998</v>
      </c>
      <c r="AR86">
        <v>12.193200000000003</v>
      </c>
      <c r="AS86">
        <v>2.0635000000000003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364.2754580780163</v>
      </c>
      <c r="DN86">
        <v>13.564500993847428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2.0018678218018517</v>
      </c>
      <c r="L87">
        <v>110.9824662320508</v>
      </c>
      <c r="M87">
        <v>28.23269447576099</v>
      </c>
      <c r="N87">
        <v>36.245609027838761</v>
      </c>
      <c r="O87">
        <v>0</v>
      </c>
      <c r="P87">
        <v>37.850628468135191</v>
      </c>
      <c r="Q87">
        <v>2.9987029831387813</v>
      </c>
      <c r="R87">
        <v>4.9471203479887738</v>
      </c>
      <c r="S87">
        <v>4.1511216056670595</v>
      </c>
      <c r="T87">
        <v>0</v>
      </c>
      <c r="U87">
        <v>25.702483281319658</v>
      </c>
      <c r="V87">
        <v>0</v>
      </c>
      <c r="W87">
        <v>5.0011522396576327</v>
      </c>
      <c r="X87">
        <v>14.999934660297242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2.7224999999999993</v>
      </c>
      <c r="AG87">
        <v>0</v>
      </c>
      <c r="AH87">
        <v>5.8108000000000013</v>
      </c>
      <c r="AI87">
        <v>0</v>
      </c>
      <c r="AJ87">
        <v>0</v>
      </c>
      <c r="AK87">
        <v>16.584179999999996</v>
      </c>
      <c r="AL87">
        <v>0</v>
      </c>
      <c r="AM87">
        <v>0</v>
      </c>
      <c r="AN87">
        <v>0.59302999999999995</v>
      </c>
      <c r="AO87">
        <v>0</v>
      </c>
      <c r="AP87">
        <v>0.78605313926246378</v>
      </c>
      <c r="AQ87">
        <v>13.917599999999998</v>
      </c>
      <c r="AR87">
        <v>2.7096000000000005</v>
      </c>
      <c r="AS87">
        <v>2.0635000000000003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311.74789994125553</v>
      </c>
      <c r="DN87">
        <v>11.608542741663785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2.0018678218018517</v>
      </c>
      <c r="L88">
        <v>110.9824662320508</v>
      </c>
      <c r="M88">
        <v>28.23269447576099</v>
      </c>
      <c r="N88">
        <v>36.245609027838761</v>
      </c>
      <c r="O88">
        <v>0</v>
      </c>
      <c r="P88">
        <v>37.850628468135191</v>
      </c>
      <c r="Q88">
        <v>2.9987029831387813</v>
      </c>
      <c r="R88">
        <v>4.9996085775995063</v>
      </c>
      <c r="S88">
        <v>4.1511216056670595</v>
      </c>
      <c r="T88">
        <v>0</v>
      </c>
      <c r="U88">
        <v>25.702483281319658</v>
      </c>
      <c r="V88">
        <v>0</v>
      </c>
      <c r="W88">
        <v>5.0011522396576327</v>
      </c>
      <c r="X88">
        <v>14.999934660297242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2.7224999999999993</v>
      </c>
      <c r="AG88">
        <v>0</v>
      </c>
      <c r="AH88">
        <v>5.8108000000000013</v>
      </c>
      <c r="AI88">
        <v>0</v>
      </c>
      <c r="AJ88">
        <v>0</v>
      </c>
      <c r="AK88">
        <v>16.584179999999996</v>
      </c>
      <c r="AL88">
        <v>0</v>
      </c>
      <c r="AM88">
        <v>0</v>
      </c>
      <c r="AN88">
        <v>0.59302999999999995</v>
      </c>
      <c r="AO88">
        <v>0</v>
      </c>
      <c r="AP88">
        <v>0.78605313926246378</v>
      </c>
      <c r="AQ88">
        <v>13.917599999999998</v>
      </c>
      <c r="AR88">
        <v>2.0322</v>
      </c>
      <c r="AS88">
        <v>2.0635000000000003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311.14542254688683</v>
      </c>
      <c r="DN88">
        <v>11.58610836564314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2.0018678218018517</v>
      </c>
      <c r="L89">
        <v>110.9824662320508</v>
      </c>
      <c r="M89">
        <v>28.23269447576099</v>
      </c>
      <c r="N89">
        <v>36.245609027838761</v>
      </c>
      <c r="O89">
        <v>0</v>
      </c>
      <c r="P89">
        <v>37.850628468135191</v>
      </c>
      <c r="Q89">
        <v>2.9987029831387813</v>
      </c>
      <c r="R89">
        <v>4.9996085775995063</v>
      </c>
      <c r="S89">
        <v>4.1511216056670595</v>
      </c>
      <c r="T89">
        <v>0</v>
      </c>
      <c r="U89">
        <v>25.702483281319658</v>
      </c>
      <c r="V89">
        <v>0</v>
      </c>
      <c r="W89">
        <v>5.0011522396576327</v>
      </c>
      <c r="X89">
        <v>14.999934660297242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2.7224999999999993</v>
      </c>
      <c r="AG89">
        <v>0</v>
      </c>
      <c r="AH89">
        <v>5.8108000000000013</v>
      </c>
      <c r="AI89">
        <v>0</v>
      </c>
      <c r="AJ89">
        <v>0</v>
      </c>
      <c r="AK89">
        <v>16.584179999999996</v>
      </c>
      <c r="AL89">
        <v>0</v>
      </c>
      <c r="AM89">
        <v>0</v>
      </c>
      <c r="AN89">
        <v>0.59302999999999995</v>
      </c>
      <c r="AO89">
        <v>0</v>
      </c>
      <c r="AP89">
        <v>0.78605313926246378</v>
      </c>
      <c r="AQ89">
        <v>13.917599999999998</v>
      </c>
      <c r="AR89">
        <v>3.7257000000000011</v>
      </c>
      <c r="AS89">
        <v>2.2698500000000004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312.97706772940251</v>
      </c>
      <c r="DN89">
        <v>11.654313183127529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2.0018595809744202</v>
      </c>
      <c r="L90">
        <v>110.9824662320508</v>
      </c>
      <c r="M90">
        <v>28.23269447576099</v>
      </c>
      <c r="N90">
        <v>36.245609027838761</v>
      </c>
      <c r="O90">
        <v>0</v>
      </c>
      <c r="P90">
        <v>37.850628468135191</v>
      </c>
      <c r="Q90">
        <v>2.9987029831387813</v>
      </c>
      <c r="R90">
        <v>4.9996085775995063</v>
      </c>
      <c r="S90">
        <v>4.1511216056670595</v>
      </c>
      <c r="T90">
        <v>0</v>
      </c>
      <c r="U90">
        <v>25.702483281319658</v>
      </c>
      <c r="V90">
        <v>0</v>
      </c>
      <c r="W90">
        <v>5.0011522396576327</v>
      </c>
      <c r="X90">
        <v>14.999934660297242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2.7224999999999993</v>
      </c>
      <c r="AG90">
        <v>0</v>
      </c>
      <c r="AH90">
        <v>5.8108000000000013</v>
      </c>
      <c r="AI90">
        <v>0</v>
      </c>
      <c r="AJ90">
        <v>0</v>
      </c>
      <c r="AK90">
        <v>16.584179999999996</v>
      </c>
      <c r="AL90">
        <v>0</v>
      </c>
      <c r="AM90">
        <v>0</v>
      </c>
      <c r="AN90">
        <v>0.59302999999999995</v>
      </c>
      <c r="AO90">
        <v>0</v>
      </c>
      <c r="AP90">
        <v>0.78605313926246378</v>
      </c>
      <c r="AQ90">
        <v>9.2783999999999978</v>
      </c>
      <c r="AR90">
        <v>3.7257000000000011</v>
      </c>
      <c r="AS90">
        <v>2.2698500000000004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308.50440706442083</v>
      </c>
      <c r="DN90">
        <v>11.487765607281821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2.0018595809744202</v>
      </c>
      <c r="L91">
        <v>110.9824662320508</v>
      </c>
      <c r="M91">
        <v>28.23269447576099</v>
      </c>
      <c r="N91">
        <v>36.245609027838761</v>
      </c>
      <c r="O91">
        <v>0</v>
      </c>
      <c r="P91">
        <v>37.850628468135191</v>
      </c>
      <c r="Q91">
        <v>2.9987029831387813</v>
      </c>
      <c r="R91">
        <v>4.9996085775995063</v>
      </c>
      <c r="S91">
        <v>4.1511216056670595</v>
      </c>
      <c r="T91">
        <v>0</v>
      </c>
      <c r="U91">
        <v>25.702483281319658</v>
      </c>
      <c r="V91">
        <v>0</v>
      </c>
      <c r="W91">
        <v>5.0011522396576327</v>
      </c>
      <c r="X91">
        <v>14.999934660297242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5.8108000000000013</v>
      </c>
      <c r="AI91">
        <v>0</v>
      </c>
      <c r="AJ91">
        <v>0</v>
      </c>
      <c r="AK91">
        <v>16.584179999999996</v>
      </c>
      <c r="AL91">
        <v>0</v>
      </c>
      <c r="AM91">
        <v>0</v>
      </c>
      <c r="AN91">
        <v>0.59302999999999995</v>
      </c>
      <c r="AO91">
        <v>0</v>
      </c>
      <c r="AP91">
        <v>0.78605313926246378</v>
      </c>
      <c r="AQ91">
        <v>9.2783999999999978</v>
      </c>
      <c r="AR91">
        <v>3.7257000000000011</v>
      </c>
      <c r="AS91">
        <v>2.8888999999999996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309.10123317555667</v>
      </c>
      <c r="DN91">
        <v>11.509989496145931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2.0018595809744202</v>
      </c>
      <c r="L92">
        <v>110.9824662320508</v>
      </c>
      <c r="M92">
        <v>28.23269447576099</v>
      </c>
      <c r="N92">
        <v>36.245609027838761</v>
      </c>
      <c r="O92">
        <v>0</v>
      </c>
      <c r="P92">
        <v>37.850628468135191</v>
      </c>
      <c r="Q92">
        <v>2.9987029831387813</v>
      </c>
      <c r="R92">
        <v>4.9996085775995063</v>
      </c>
      <c r="S92">
        <v>4.1511216056670595</v>
      </c>
      <c r="T92">
        <v>0</v>
      </c>
      <c r="U92">
        <v>25.702483281319658</v>
      </c>
      <c r="V92">
        <v>0</v>
      </c>
      <c r="W92">
        <v>5.0011522396576327</v>
      </c>
      <c r="X92">
        <v>14.999934660297242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0</v>
      </c>
      <c r="AI92">
        <v>0</v>
      </c>
      <c r="AJ92">
        <v>0</v>
      </c>
      <c r="AK92">
        <v>16.584179999999996</v>
      </c>
      <c r="AL92">
        <v>0</v>
      </c>
      <c r="AM92">
        <v>0</v>
      </c>
      <c r="AN92">
        <v>0.59302999999999995</v>
      </c>
      <c r="AO92">
        <v>0</v>
      </c>
      <c r="AP92">
        <v>0.78605313926246378</v>
      </c>
      <c r="AQ92">
        <v>9.2783999999999978</v>
      </c>
      <c r="AR92">
        <v>3.7257000000000011</v>
      </c>
      <c r="AS92">
        <v>2.8888999999999996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303.49904089555662</v>
      </c>
      <c r="DN92">
        <v>11.301381776145931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2.0018303843807197</v>
      </c>
      <c r="L93">
        <v>110.9824662320508</v>
      </c>
      <c r="M93">
        <v>28.23269447576099</v>
      </c>
      <c r="N93">
        <v>36.245609027838761</v>
      </c>
      <c r="O93">
        <v>0</v>
      </c>
      <c r="P93">
        <v>37.850628468135191</v>
      </c>
      <c r="Q93">
        <v>2.9987029831387813</v>
      </c>
      <c r="R93">
        <v>4.9996085775995063</v>
      </c>
      <c r="S93">
        <v>4.1511216056670595</v>
      </c>
      <c r="T93">
        <v>0</v>
      </c>
      <c r="U93">
        <v>25.702483281319658</v>
      </c>
      <c r="V93">
        <v>0</v>
      </c>
      <c r="W93">
        <v>5.0011522396576327</v>
      </c>
      <c r="X93">
        <v>14.999934660297242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0</v>
      </c>
      <c r="AI93">
        <v>0</v>
      </c>
      <c r="AJ93">
        <v>0</v>
      </c>
      <c r="AK93">
        <v>16.584179999999996</v>
      </c>
      <c r="AL93">
        <v>0</v>
      </c>
      <c r="AM93">
        <v>0</v>
      </c>
      <c r="AN93">
        <v>0.59302999999999995</v>
      </c>
      <c r="AO93">
        <v>0</v>
      </c>
      <c r="AP93">
        <v>0.78605313926246378</v>
      </c>
      <c r="AQ93">
        <v>9.2783999999999978</v>
      </c>
      <c r="AR93">
        <v>2.7096000000000005</v>
      </c>
      <c r="AS93">
        <v>1.8571500000000001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301.52468071551766</v>
      </c>
      <c r="DN93">
        <v>11.227862759591162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2.0019093817731446</v>
      </c>
      <c r="L94">
        <v>110.9824662320508</v>
      </c>
      <c r="M94">
        <v>28.23269447576099</v>
      </c>
      <c r="N94">
        <v>36.245609027838761</v>
      </c>
      <c r="O94">
        <v>0</v>
      </c>
      <c r="P94">
        <v>37.850628468135191</v>
      </c>
      <c r="Q94">
        <v>2.9987029831387813</v>
      </c>
      <c r="R94">
        <v>4.9995401957230881</v>
      </c>
      <c r="S94">
        <v>4.1511216056670595</v>
      </c>
      <c r="T94">
        <v>0</v>
      </c>
      <c r="U94">
        <v>25.702483281319658</v>
      </c>
      <c r="V94">
        <v>0</v>
      </c>
      <c r="W94">
        <v>5.0011522396576327</v>
      </c>
      <c r="X94">
        <v>14.999934660297242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2.7224999999999993</v>
      </c>
      <c r="AG94">
        <v>0</v>
      </c>
      <c r="AH94">
        <v>0</v>
      </c>
      <c r="AI94">
        <v>0</v>
      </c>
      <c r="AJ94">
        <v>0</v>
      </c>
      <c r="AK94">
        <v>16.584179999999996</v>
      </c>
      <c r="AL94">
        <v>0</v>
      </c>
      <c r="AM94">
        <v>0</v>
      </c>
      <c r="AN94">
        <v>0.59302999999999995</v>
      </c>
      <c r="AO94">
        <v>0</v>
      </c>
      <c r="AP94">
        <v>0.78605313926246378</v>
      </c>
      <c r="AQ94">
        <v>4.6971899999999991</v>
      </c>
      <c r="AR94">
        <v>2.7096000000000005</v>
      </c>
      <c r="AS94">
        <v>1.8571500000000001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297.10794643079123</v>
      </c>
      <c r="DN94">
        <v>11.063397659833626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2.0018911174785101</v>
      </c>
      <c r="L95">
        <v>110.9824662320508</v>
      </c>
      <c r="M95">
        <v>28.23269447576099</v>
      </c>
      <c r="N95">
        <v>36.245609027838761</v>
      </c>
      <c r="O95">
        <v>0</v>
      </c>
      <c r="P95">
        <v>37.850628468135191</v>
      </c>
      <c r="Q95">
        <v>2.9987029831387813</v>
      </c>
      <c r="R95">
        <v>5</v>
      </c>
      <c r="S95">
        <v>4.1511216056670595</v>
      </c>
      <c r="T95">
        <v>0</v>
      </c>
      <c r="U95">
        <v>25.702483281319658</v>
      </c>
      <c r="V95">
        <v>0</v>
      </c>
      <c r="W95">
        <v>5.0011522396576327</v>
      </c>
      <c r="X95">
        <v>14.999934660297242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16.584179999999996</v>
      </c>
      <c r="AL95">
        <v>0</v>
      </c>
      <c r="AM95">
        <v>0</v>
      </c>
      <c r="AN95">
        <v>0.59302999999999995</v>
      </c>
      <c r="AO95">
        <v>0</v>
      </c>
      <c r="AP95">
        <v>0.78605313926246378</v>
      </c>
      <c r="AQ95">
        <v>4.4458999999999991</v>
      </c>
      <c r="AR95">
        <v>2.7096000000000005</v>
      </c>
      <c r="AS95">
        <v>1.8571500000000001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294.24134119740222</v>
      </c>
      <c r="DN95">
        <v>10.9566544332049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2.0018911174785101</v>
      </c>
      <c r="L96">
        <v>110.9824662320508</v>
      </c>
      <c r="M96">
        <v>28.23269447576099</v>
      </c>
      <c r="N96">
        <v>36.245609027838761</v>
      </c>
      <c r="O96">
        <v>0</v>
      </c>
      <c r="P96">
        <v>37.850628468135191</v>
      </c>
      <c r="Q96">
        <v>2.9987029831387813</v>
      </c>
      <c r="R96">
        <v>5</v>
      </c>
      <c r="S96">
        <v>4.1511216056670595</v>
      </c>
      <c r="T96">
        <v>0</v>
      </c>
      <c r="U96">
        <v>25.702483281319658</v>
      </c>
      <c r="V96">
        <v>0</v>
      </c>
      <c r="W96">
        <v>5.0011522396576327</v>
      </c>
      <c r="X96">
        <v>14.999934660297242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16.584179999999996</v>
      </c>
      <c r="AL96">
        <v>0</v>
      </c>
      <c r="AM96">
        <v>0</v>
      </c>
      <c r="AN96">
        <v>0.59302999999999995</v>
      </c>
      <c r="AO96">
        <v>0</v>
      </c>
      <c r="AP96">
        <v>0.78605313926246378</v>
      </c>
      <c r="AQ96">
        <v>0</v>
      </c>
      <c r="AR96">
        <v>2.7096000000000005</v>
      </c>
      <c r="AS96">
        <v>1.8571500000000001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289.95504900740224</v>
      </c>
      <c r="DN96">
        <v>10.797046623204899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2.0018911174785101</v>
      </c>
      <c r="L97">
        <v>110.9824662320508</v>
      </c>
      <c r="M97">
        <v>28.23269447576099</v>
      </c>
      <c r="N97">
        <v>36.245609027838761</v>
      </c>
      <c r="O97">
        <v>0</v>
      </c>
      <c r="P97">
        <v>37.850628468135191</v>
      </c>
      <c r="Q97">
        <v>2.9987029831387813</v>
      </c>
      <c r="R97">
        <v>5</v>
      </c>
      <c r="S97">
        <v>4.1511216056670595</v>
      </c>
      <c r="T97">
        <v>0</v>
      </c>
      <c r="U97">
        <v>25.702483281319658</v>
      </c>
      <c r="V97">
        <v>0</v>
      </c>
      <c r="W97">
        <v>5.0011522396576327</v>
      </c>
      <c r="X97">
        <v>14.999934660297242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16.584179999999996</v>
      </c>
      <c r="AL97">
        <v>0</v>
      </c>
      <c r="AM97">
        <v>0</v>
      </c>
      <c r="AN97">
        <v>0.59302999999999995</v>
      </c>
      <c r="AO97">
        <v>0</v>
      </c>
      <c r="AP97">
        <v>0.78605313926246378</v>
      </c>
      <c r="AQ97">
        <v>0</v>
      </c>
      <c r="AR97">
        <v>2.7096000000000005</v>
      </c>
      <c r="AS97">
        <v>1.8571500000000001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289.95504900740224</v>
      </c>
      <c r="DN97">
        <v>10.797046623204899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2.0018911174785101</v>
      </c>
      <c r="L98">
        <v>110.9824662320508</v>
      </c>
      <c r="M98">
        <v>28.23269447576099</v>
      </c>
      <c r="N98">
        <v>36.245609027838761</v>
      </c>
      <c r="O98">
        <v>0</v>
      </c>
      <c r="P98">
        <v>37.850628468135191</v>
      </c>
      <c r="Q98">
        <v>2.9987029831387813</v>
      </c>
      <c r="R98">
        <v>5</v>
      </c>
      <c r="S98">
        <v>4.1511216056670595</v>
      </c>
      <c r="T98">
        <v>0</v>
      </c>
      <c r="U98">
        <v>25.702483281319658</v>
      </c>
      <c r="V98">
        <v>0</v>
      </c>
      <c r="W98">
        <v>5.0011522396576327</v>
      </c>
      <c r="X98">
        <v>14.998995920982381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16.584179999999996</v>
      </c>
      <c r="AL98">
        <v>0</v>
      </c>
      <c r="AM98">
        <v>0</v>
      </c>
      <c r="AN98">
        <v>0.59302999999999995</v>
      </c>
      <c r="AO98">
        <v>0</v>
      </c>
      <c r="AP98">
        <v>0.78605313926246378</v>
      </c>
      <c r="AQ98">
        <v>0</v>
      </c>
      <c r="AR98">
        <v>2.7096000000000005</v>
      </c>
      <c r="AS98">
        <v>1.8571500000000001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289.95414388594048</v>
      </c>
      <c r="DN98">
        <v>10.797013005351797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8.2993054899124133E-2</v>
      </c>
      <c r="L99">
        <f t="shared" si="2"/>
        <v>3.2629634984982165</v>
      </c>
      <c r="M99">
        <f t="shared" si="2"/>
        <v>0.67758466741826451</v>
      </c>
      <c r="N99">
        <f t="shared" si="2"/>
        <v>0.86989461666813062</v>
      </c>
      <c r="O99">
        <f t="shared" si="2"/>
        <v>0</v>
      </c>
      <c r="P99">
        <f t="shared" si="2"/>
        <v>0.90841508323524545</v>
      </c>
      <c r="Q99">
        <f t="shared" si="2"/>
        <v>7.9921756890208029E-2</v>
      </c>
      <c r="R99">
        <f t="shared" si="2"/>
        <v>0.2296592920185149</v>
      </c>
      <c r="S99">
        <f t="shared" si="2"/>
        <v>0.10221509558736894</v>
      </c>
      <c r="T99">
        <f t="shared" si="2"/>
        <v>0</v>
      </c>
      <c r="U99">
        <f t="shared" si="2"/>
        <v>0.61685959875167162</v>
      </c>
      <c r="V99">
        <f t="shared" si="2"/>
        <v>8.1058946399649751E-2</v>
      </c>
      <c r="W99">
        <f t="shared" si="2"/>
        <v>0.26645137389782103</v>
      </c>
      <c r="X99">
        <f t="shared" si="2"/>
        <v>0.8180465624874419</v>
      </c>
      <c r="Y99">
        <f t="shared" si="2"/>
        <v>0</v>
      </c>
      <c r="Z99">
        <f t="shared" si="2"/>
        <v>1.6174350000000007E-2</v>
      </c>
      <c r="AA99">
        <f t="shared" si="2"/>
        <v>4.1197632387069541E-2</v>
      </c>
      <c r="AB99">
        <f t="shared" si="2"/>
        <v>5.3848939999999998E-2</v>
      </c>
      <c r="AC99">
        <f t="shared" si="2"/>
        <v>1.1486580000000001E-2</v>
      </c>
      <c r="AD99">
        <f t="shared" si="2"/>
        <v>4.127980500000001E-2</v>
      </c>
      <c r="AE99">
        <f t="shared" si="2"/>
        <v>0.15671735039999979</v>
      </c>
      <c r="AF99">
        <f t="shared" si="2"/>
        <v>6.5793749999999984E-2</v>
      </c>
      <c r="AG99">
        <f t="shared" si="2"/>
        <v>0</v>
      </c>
      <c r="AH99">
        <f t="shared" si="2"/>
        <v>0.23969550000000006</v>
      </c>
      <c r="AI99">
        <f t="shared" si="2"/>
        <v>1.9985049000000001E-2</v>
      </c>
      <c r="AJ99">
        <f t="shared" si="2"/>
        <v>0</v>
      </c>
      <c r="AK99">
        <f t="shared" si="2"/>
        <v>0.39802032000000015</v>
      </c>
      <c r="AL99">
        <f t="shared" si="2"/>
        <v>0</v>
      </c>
      <c r="AM99">
        <f t="shared" si="2"/>
        <v>1.2378180500000002E-2</v>
      </c>
      <c r="AN99">
        <f t="shared" si="2"/>
        <v>1.4232719999999982E-2</v>
      </c>
      <c r="AO99">
        <f t="shared" si="2"/>
        <v>0</v>
      </c>
      <c r="AP99">
        <f t="shared" si="2"/>
        <v>2.9052917053710287E-2</v>
      </c>
      <c r="AQ99">
        <f t="shared" si="2"/>
        <v>0.12564499999999998</v>
      </c>
      <c r="AR99">
        <f t="shared" si="2"/>
        <v>8.094929999999996E-2</v>
      </c>
      <c r="AS99">
        <f t="shared" si="2"/>
        <v>6.6733590000000065E-2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9.0328956421279383</v>
      </c>
      <c r="DN99">
        <f t="shared" si="3"/>
        <v>0.33635888896449539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64.59</v>
      </c>
      <c r="DN3">
        <v>2.4099999999999966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65.56</v>
      </c>
      <c r="DN4">
        <v>2.4399999999999977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63.63</v>
      </c>
      <c r="DN5">
        <v>2.3699999999999974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62.67</v>
      </c>
      <c r="DN6">
        <v>2.3299999999999983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61.7</v>
      </c>
      <c r="DN7">
        <v>2.2999999999999972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63.000000000000007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60.74</v>
      </c>
      <c r="DN8">
        <v>2.2600000000000051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63.000000000000007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60.74</v>
      </c>
      <c r="DN9">
        <v>2.2600000000000051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59.77</v>
      </c>
      <c r="DN10">
        <v>2.2299999999999969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58.81</v>
      </c>
      <c r="DN11">
        <v>2.1899999999999977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56.88</v>
      </c>
      <c r="DN12">
        <v>2.1199999999999974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56.88</v>
      </c>
      <c r="DN13">
        <v>2.1199999999999974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56.88</v>
      </c>
      <c r="DN14">
        <v>2.1199999999999974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56.88</v>
      </c>
      <c r="DN15">
        <v>2.1199999999999974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54.95</v>
      </c>
      <c r="DN16">
        <v>2.0499999999999972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55.92</v>
      </c>
      <c r="DN17">
        <v>2.0799999999999983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54.95</v>
      </c>
      <c r="DN18">
        <v>2.0499999999999972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54.95</v>
      </c>
      <c r="DN19">
        <v>2.0499999999999972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55.92</v>
      </c>
      <c r="DN20">
        <v>2.0799999999999983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56.88</v>
      </c>
      <c r="DN21">
        <v>2.1199999999999974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55.92</v>
      </c>
      <c r="DN22">
        <v>2.0799999999999983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58.81</v>
      </c>
      <c r="DN23">
        <v>2.1899999999999977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63.000000000000007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60.74</v>
      </c>
      <c r="DN24">
        <v>2.2600000000000051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61.7</v>
      </c>
      <c r="DN25">
        <v>2.2999999999999972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64.59</v>
      </c>
      <c r="DN26">
        <v>2.4099999999999966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67.489999999999995</v>
      </c>
      <c r="DN27">
        <v>2.5100000000000051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70.38</v>
      </c>
      <c r="DN28">
        <v>2.6200000000000045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75.2</v>
      </c>
      <c r="DN29">
        <v>2.7999999999999972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78.09</v>
      </c>
      <c r="DN30">
        <v>2.9099999999999966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81.95</v>
      </c>
      <c r="DN31">
        <v>3.0499999999999972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86.77</v>
      </c>
      <c r="DN32">
        <v>3.230000000000004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88.7</v>
      </c>
      <c r="DN33">
        <v>3.2999999999999972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89.66</v>
      </c>
      <c r="DN34">
        <v>3.3400000000000034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89.66</v>
      </c>
      <c r="DN35">
        <v>3.3400000000000034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89.66</v>
      </c>
      <c r="DN36">
        <v>3.3400000000000034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89.66</v>
      </c>
      <c r="DN37">
        <v>3.3400000000000034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89.66</v>
      </c>
      <c r="DN38">
        <v>3.3400000000000034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73.27</v>
      </c>
      <c r="DN39">
        <v>2.730000000000004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75.2</v>
      </c>
      <c r="DN40">
        <v>2.7999999999999972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79.06</v>
      </c>
      <c r="DN41">
        <v>2.9399999999999977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78.09</v>
      </c>
      <c r="DN42">
        <v>2.9099999999999966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76.16</v>
      </c>
      <c r="DN43">
        <v>2.8400000000000034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76.16</v>
      </c>
      <c r="DN44">
        <v>2.8400000000000034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76.16</v>
      </c>
      <c r="DN45">
        <v>2.8400000000000034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77.13</v>
      </c>
      <c r="DN46">
        <v>2.8700000000000045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77.13</v>
      </c>
      <c r="DN47">
        <v>2.8700000000000045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74.239999999999995</v>
      </c>
      <c r="DN48">
        <v>2.7600000000000051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74.239999999999995</v>
      </c>
      <c r="DN49">
        <v>2.7600000000000051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74.239999999999995</v>
      </c>
      <c r="DN50">
        <v>2.7600000000000051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72.31</v>
      </c>
      <c r="DN51">
        <v>2.6899999999999977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71.34</v>
      </c>
      <c r="DN52">
        <v>2.6599999999999966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70.38</v>
      </c>
      <c r="DN53">
        <v>2.6200000000000045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70.38</v>
      </c>
      <c r="DN54">
        <v>2.6200000000000045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69.42</v>
      </c>
      <c r="DN55">
        <v>2.5799999999999983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67.489999999999995</v>
      </c>
      <c r="DN56">
        <v>2.5100000000000051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68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65.56</v>
      </c>
      <c r="DN57">
        <v>2.4399999999999977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64.59</v>
      </c>
      <c r="DN58">
        <v>2.4099999999999966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63.63</v>
      </c>
      <c r="DN59">
        <v>2.3699999999999974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63.63</v>
      </c>
      <c r="DN60">
        <v>2.3699999999999974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64.59</v>
      </c>
      <c r="DN61">
        <v>2.4099999999999966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66.52</v>
      </c>
      <c r="DN62">
        <v>2.480000000000004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62.67</v>
      </c>
      <c r="DN63">
        <v>2.3299999999999983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65.56</v>
      </c>
      <c r="DN64">
        <v>2.4399999999999977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64.59</v>
      </c>
      <c r="DN65">
        <v>2.4099999999999966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65.56</v>
      </c>
      <c r="DN66">
        <v>2.4399999999999977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78.77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75.94</v>
      </c>
      <c r="DN67">
        <v>2.8299999999999983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91.83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88.53</v>
      </c>
      <c r="DN68">
        <v>3.2999999999999972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89.66</v>
      </c>
      <c r="DN69">
        <v>3.3400000000000034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89.66</v>
      </c>
      <c r="DN70">
        <v>3.3400000000000034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89.66</v>
      </c>
      <c r="DN71">
        <v>3.3400000000000034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89.66</v>
      </c>
      <c r="DN72">
        <v>3.3400000000000034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89.66</v>
      </c>
      <c r="DN73">
        <v>3.3400000000000034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89.66</v>
      </c>
      <c r="DN74">
        <v>3.3400000000000034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89.66</v>
      </c>
      <c r="DN75">
        <v>3.3400000000000034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89.66</v>
      </c>
      <c r="DN76">
        <v>3.3400000000000034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89.66</v>
      </c>
      <c r="DN77">
        <v>3.3400000000000034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89.66</v>
      </c>
      <c r="DN78">
        <v>3.3400000000000034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89.66</v>
      </c>
      <c r="DN79">
        <v>3.3400000000000034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89.66</v>
      </c>
      <c r="DN80">
        <v>3.3400000000000034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89.66</v>
      </c>
      <c r="DN81">
        <v>3.3400000000000034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89.66</v>
      </c>
      <c r="DN82">
        <v>3.3400000000000034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89.66</v>
      </c>
      <c r="DN83">
        <v>3.3400000000000034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89.66</v>
      </c>
      <c r="DN84">
        <v>3.3400000000000034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89.66</v>
      </c>
      <c r="DN85">
        <v>3.3400000000000034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89.66</v>
      </c>
      <c r="DN86">
        <v>3.3400000000000034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87.73</v>
      </c>
      <c r="DN87">
        <v>3.269999999999996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87.73</v>
      </c>
      <c r="DN88">
        <v>3.269999999999996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85.8</v>
      </c>
      <c r="DN89">
        <v>3.2000000000000028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84.84</v>
      </c>
      <c r="DN90">
        <v>3.1599999999999966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80.98</v>
      </c>
      <c r="DN91">
        <v>3.019999999999996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80.02</v>
      </c>
      <c r="DN92">
        <v>2.980000000000004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77.13</v>
      </c>
      <c r="DN93">
        <v>2.8700000000000045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77.13</v>
      </c>
      <c r="DN94">
        <v>2.8700000000000045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73.27</v>
      </c>
      <c r="DN95">
        <v>2.730000000000004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73.27</v>
      </c>
      <c r="DN96">
        <v>2.730000000000004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71.34</v>
      </c>
      <c r="DN97">
        <v>2.6599999999999966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69.42</v>
      </c>
      <c r="DN98">
        <v>2.5799999999999983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1.8474000000000002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1.7810624999999995</v>
      </c>
      <c r="DN99">
        <f t="shared" si="3"/>
        <v>6.6337500000000021E-2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19.281969</v>
      </c>
      <c r="DN3">
        <v>0.71799899999999894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19.999967999999999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19.281969</v>
      </c>
      <c r="DN4">
        <v>0.71799899999999894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18.914404999999999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18.235378000000001</v>
      </c>
      <c r="DN5">
        <v>0.67902699999999783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17.755934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17.118496</v>
      </c>
      <c r="DN6">
        <v>0.63743799999999951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12.480105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12.032069</v>
      </c>
      <c r="DN7">
        <v>0.4480360000000001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10.442660999999999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10.067769</v>
      </c>
      <c r="DN8">
        <v>0.37489199999999911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11.640672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11.222772000000001</v>
      </c>
      <c r="DN9">
        <v>0.41789999999999949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12.404896000000001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11.95956</v>
      </c>
      <c r="DN10">
        <v>0.44533600000000106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12.253746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11.813836999999999</v>
      </c>
      <c r="DN11">
        <v>0.43990900000000011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13.994747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13.492336</v>
      </c>
      <c r="DN12">
        <v>0.50241100000000039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13.948618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13.447863</v>
      </c>
      <c r="DN13">
        <v>0.50075499999999984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16.764617000000001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16.162766999999999</v>
      </c>
      <c r="DN14">
        <v>0.60185000000000244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14.003639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13.500908000000001</v>
      </c>
      <c r="DN15">
        <v>0.50273099999999893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12.075085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11.641589</v>
      </c>
      <c r="DN16">
        <v>0.43349599999999988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18.245159000000001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17.590157999999999</v>
      </c>
      <c r="DN17">
        <v>0.65500100000000216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19.999967999999999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19.281969</v>
      </c>
      <c r="DN18">
        <v>0.71799899999999894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19.629466000000001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18.924768</v>
      </c>
      <c r="DN19">
        <v>0.70469800000000049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19.281969</v>
      </c>
      <c r="DN20">
        <v>0.71799899999999894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19.281969</v>
      </c>
      <c r="DN21">
        <v>0.71799899999999894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19.281969</v>
      </c>
      <c r="DN22">
        <v>0.71799899999999894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19.281969</v>
      </c>
      <c r="DN23">
        <v>0.71799899999999894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19.281969</v>
      </c>
      <c r="DN24">
        <v>0.71799899999999894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19.281969</v>
      </c>
      <c r="DN25">
        <v>0.71799899999999894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19.281969</v>
      </c>
      <c r="DN26">
        <v>0.71799899999999894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19.281969</v>
      </c>
      <c r="DN27">
        <v>0.71799899999999894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19.281969</v>
      </c>
      <c r="DN28">
        <v>0.71799899999999894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19.281969</v>
      </c>
      <c r="DN29">
        <v>0.71799899999999894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19.281969</v>
      </c>
      <c r="DN30">
        <v>0.71799899999999894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19.281969</v>
      </c>
      <c r="DN31">
        <v>0.71799899999999894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19.281969</v>
      </c>
      <c r="DN32">
        <v>0.71799899999999894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19.281969</v>
      </c>
      <c r="DN33">
        <v>0.71799899999999894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19.281969</v>
      </c>
      <c r="DN34">
        <v>0.71799899999999894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19.281969</v>
      </c>
      <c r="DN35">
        <v>0.71799899999999894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19.281969</v>
      </c>
      <c r="DN36">
        <v>0.71799899999999894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19.281969</v>
      </c>
      <c r="DN37">
        <v>0.71799899999999894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19.281969</v>
      </c>
      <c r="DN38">
        <v>0.71799899999999894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19.281969</v>
      </c>
      <c r="DN39">
        <v>0.71799899999999894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19.281969</v>
      </c>
      <c r="DN40">
        <v>0.71799899999999894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19.281969</v>
      </c>
      <c r="DN41">
        <v>0.71799899999999894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19.281969</v>
      </c>
      <c r="DN42">
        <v>0.71799899999999894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19.281969</v>
      </c>
      <c r="DN43">
        <v>0.71799899999999894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19.281969</v>
      </c>
      <c r="DN44">
        <v>0.71799899999999894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19.999967999999999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19.281969</v>
      </c>
      <c r="DN45">
        <v>0.71799899999999894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19.999967999999999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19.281969</v>
      </c>
      <c r="DN46">
        <v>0.71799899999999894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19.535533000000001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18.834206999999999</v>
      </c>
      <c r="DN47">
        <v>0.70132600000000167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17.839825000000001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17.199375</v>
      </c>
      <c r="DN48">
        <v>0.6404500000000013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17.218487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16.600342999999999</v>
      </c>
      <c r="DN49">
        <v>0.61814400000000091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19.204153000000002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18.514724000000001</v>
      </c>
      <c r="DN50">
        <v>0.68942900000000051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19.281969</v>
      </c>
      <c r="DN51">
        <v>0.71799899999999894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19.281969</v>
      </c>
      <c r="DN52">
        <v>0.71799899999999894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19.281969</v>
      </c>
      <c r="DN53">
        <v>0.71799899999999894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19.281969</v>
      </c>
      <c r="DN54">
        <v>0.71799899999999894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19.281969</v>
      </c>
      <c r="DN55">
        <v>0.71799899999999894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19.281969</v>
      </c>
      <c r="DN56">
        <v>0.71799899999999894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19.281969</v>
      </c>
      <c r="DN57">
        <v>0.71799899999999894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19.281969</v>
      </c>
      <c r="DN58">
        <v>0.71799899999999894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19.281969</v>
      </c>
      <c r="DN59">
        <v>0.71799899999999894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19.281969</v>
      </c>
      <c r="DN60">
        <v>0.71799899999999894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19.281969</v>
      </c>
      <c r="DN61">
        <v>0.71799899999999894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19.281969</v>
      </c>
      <c r="DN62">
        <v>0.71799899999999894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19.281969</v>
      </c>
      <c r="DN63">
        <v>0.71799899999999894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19.281969</v>
      </c>
      <c r="DN64">
        <v>0.71799899999999894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19.281969</v>
      </c>
      <c r="DN65">
        <v>0.71799899999999894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19.281969</v>
      </c>
      <c r="DN66">
        <v>0.71799899999999894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19.281969</v>
      </c>
      <c r="DN67">
        <v>0.71799899999999894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19.281969</v>
      </c>
      <c r="DN68">
        <v>0.71799899999999894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19.281969</v>
      </c>
      <c r="DN69">
        <v>0.71799899999999894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19.281969</v>
      </c>
      <c r="DN70">
        <v>0.71799899999999894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19.281969</v>
      </c>
      <c r="DN71">
        <v>0.71799899999999894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19.281969</v>
      </c>
      <c r="DN72">
        <v>0.71799899999999894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19.281969</v>
      </c>
      <c r="DN73">
        <v>0.71799899999999894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19.281969</v>
      </c>
      <c r="DN74">
        <v>0.71799899999999894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19.281969</v>
      </c>
      <c r="DN75">
        <v>0.71799899999999894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19.281969</v>
      </c>
      <c r="DN76">
        <v>0.71799899999999894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19.281969</v>
      </c>
      <c r="DN77">
        <v>0.71799899999999894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19.281969</v>
      </c>
      <c r="DN78">
        <v>0.71799899999999894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19.281969</v>
      </c>
      <c r="DN79">
        <v>0.71799899999999894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19.281969</v>
      </c>
      <c r="DN80">
        <v>0.71799899999999894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19.281969</v>
      </c>
      <c r="DN81">
        <v>0.71799899999999894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19.281969</v>
      </c>
      <c r="DN82">
        <v>0.71799899999999894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19.281969</v>
      </c>
      <c r="DN83">
        <v>0.71799899999999894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19.281969</v>
      </c>
      <c r="DN84">
        <v>0.71799899999999894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19.281969</v>
      </c>
      <c r="DN85">
        <v>0.71799899999999894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19.281969</v>
      </c>
      <c r="DN86">
        <v>0.71799899999999894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19.281969</v>
      </c>
      <c r="DN87">
        <v>0.71799899999999894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19.281969</v>
      </c>
      <c r="DN88">
        <v>0.71799899999999894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19.281969</v>
      </c>
      <c r="DN89">
        <v>0.71799899999999894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19.281969</v>
      </c>
      <c r="DN90">
        <v>0.71799899999999894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19.281969</v>
      </c>
      <c r="DN91">
        <v>0.71799899999999894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19.281969</v>
      </c>
      <c r="DN92">
        <v>0.71799899999999894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19.281969</v>
      </c>
      <c r="DN93">
        <v>0.71799899999999894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19.281969</v>
      </c>
      <c r="DN94">
        <v>0.71799899999999894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19.281969</v>
      </c>
      <c r="DN95">
        <v>0.71799899999999894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19.281969</v>
      </c>
      <c r="DN96">
        <v>0.71799899999999894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19.281969</v>
      </c>
      <c r="DN97">
        <v>0.71799899999999894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19.999967999999999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19.281969</v>
      </c>
      <c r="DN98">
        <v>0.71799899999999894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0.45958731300000066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0.44308812524999902</v>
      </c>
      <c r="DN99">
        <f t="shared" si="3"/>
        <v>1.6499187749999977E-2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45255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134.97</v>
      </c>
      <c r="L3" s="196">
        <v>105.69</v>
      </c>
      <c r="M3" s="196">
        <v>61.48</v>
      </c>
      <c r="N3" s="196">
        <v>50.01</v>
      </c>
      <c r="O3" s="196">
        <v>70.66</v>
      </c>
      <c r="P3" s="196">
        <v>23.5</v>
      </c>
      <c r="Q3" s="196">
        <v>5.03</v>
      </c>
      <c r="R3" s="196">
        <v>3.86</v>
      </c>
      <c r="S3" s="196">
        <v>1.47</v>
      </c>
      <c r="T3" s="196">
        <v>0</v>
      </c>
      <c r="U3" s="196">
        <v>59.88</v>
      </c>
      <c r="V3" s="196">
        <v>2.89</v>
      </c>
      <c r="W3" s="196">
        <v>4.82</v>
      </c>
      <c r="X3" s="196">
        <v>43.39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57.84</v>
      </c>
      <c r="AQ3" s="196">
        <v>14.46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134.97</v>
      </c>
      <c r="L4" s="196">
        <v>105.69</v>
      </c>
      <c r="M4" s="196">
        <v>61.48</v>
      </c>
      <c r="N4" s="196">
        <v>50.01</v>
      </c>
      <c r="O4" s="196">
        <v>70.66</v>
      </c>
      <c r="P4" s="196">
        <v>23.5</v>
      </c>
      <c r="Q4" s="196">
        <v>2.91</v>
      </c>
      <c r="R4" s="196">
        <v>3.86</v>
      </c>
      <c r="S4" s="196">
        <v>1.47</v>
      </c>
      <c r="T4" s="196">
        <v>0</v>
      </c>
      <c r="U4" s="196">
        <v>59.88</v>
      </c>
      <c r="V4" s="196">
        <v>2.89</v>
      </c>
      <c r="W4" s="196">
        <v>4.82</v>
      </c>
      <c r="X4" s="196">
        <v>24.1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57.84</v>
      </c>
      <c r="AQ4" s="196">
        <v>14.46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134.97</v>
      </c>
      <c r="L5" s="196">
        <v>105.69</v>
      </c>
      <c r="M5" s="196">
        <v>61.48</v>
      </c>
      <c r="N5" s="196">
        <v>50.01</v>
      </c>
      <c r="O5" s="196">
        <v>70.66</v>
      </c>
      <c r="P5" s="196">
        <v>23.5</v>
      </c>
      <c r="Q5" s="196">
        <v>2.89</v>
      </c>
      <c r="R5" s="196">
        <v>3.86</v>
      </c>
      <c r="S5" s="196">
        <v>1.47</v>
      </c>
      <c r="T5" s="196">
        <v>0</v>
      </c>
      <c r="U5" s="196">
        <v>59.88</v>
      </c>
      <c r="V5" s="196">
        <v>2.89</v>
      </c>
      <c r="W5" s="196">
        <v>4.82</v>
      </c>
      <c r="X5" s="196">
        <v>14.46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57.84</v>
      </c>
      <c r="AQ5" s="196">
        <v>14.46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134.97</v>
      </c>
      <c r="L6" s="196">
        <v>105.69</v>
      </c>
      <c r="M6" s="196">
        <v>61.48</v>
      </c>
      <c r="N6" s="196">
        <v>50.01</v>
      </c>
      <c r="O6" s="196">
        <v>70.66</v>
      </c>
      <c r="P6" s="196">
        <v>23.5</v>
      </c>
      <c r="Q6" s="196">
        <v>2.89</v>
      </c>
      <c r="R6" s="196">
        <v>3.86</v>
      </c>
      <c r="S6" s="196">
        <v>1.47</v>
      </c>
      <c r="T6" s="196">
        <v>0</v>
      </c>
      <c r="U6" s="196">
        <v>59.88</v>
      </c>
      <c r="V6" s="196">
        <v>2.89</v>
      </c>
      <c r="W6" s="196">
        <v>4.82</v>
      </c>
      <c r="X6" s="196">
        <v>14.46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57.85</v>
      </c>
      <c r="AQ6" s="196">
        <v>14.46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134.97</v>
      </c>
      <c r="L7" s="196">
        <v>105.69</v>
      </c>
      <c r="M7" s="196">
        <v>61.48</v>
      </c>
      <c r="N7" s="196">
        <v>50.01</v>
      </c>
      <c r="O7" s="196">
        <v>70.66</v>
      </c>
      <c r="P7" s="196">
        <v>23.5</v>
      </c>
      <c r="Q7" s="196">
        <v>2.89</v>
      </c>
      <c r="R7" s="196">
        <v>3.86</v>
      </c>
      <c r="S7" s="196">
        <v>1.47</v>
      </c>
      <c r="T7" s="196">
        <v>0</v>
      </c>
      <c r="U7" s="196">
        <v>59.88</v>
      </c>
      <c r="V7" s="196">
        <v>2.89</v>
      </c>
      <c r="W7" s="196">
        <v>4.82</v>
      </c>
      <c r="X7" s="196">
        <v>14.46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57.85</v>
      </c>
      <c r="AQ7" s="196">
        <v>14.46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134.97</v>
      </c>
      <c r="L8" s="196">
        <v>105.69</v>
      </c>
      <c r="M8" s="196">
        <v>61.48</v>
      </c>
      <c r="N8" s="196">
        <v>50.01</v>
      </c>
      <c r="O8" s="196">
        <v>70.66</v>
      </c>
      <c r="P8" s="196">
        <v>23.5</v>
      </c>
      <c r="Q8" s="196">
        <v>2.89</v>
      </c>
      <c r="R8" s="196">
        <v>3.86</v>
      </c>
      <c r="S8" s="196">
        <v>1.47</v>
      </c>
      <c r="T8" s="196">
        <v>0</v>
      </c>
      <c r="U8" s="196">
        <v>59.88</v>
      </c>
      <c r="V8" s="196">
        <v>2.89</v>
      </c>
      <c r="W8" s="196">
        <v>4.82</v>
      </c>
      <c r="X8" s="196">
        <v>14.46</v>
      </c>
      <c r="Y8" s="196">
        <v>0</v>
      </c>
      <c r="Z8">
        <v>0</v>
      </c>
      <c r="AA8" s="196">
        <v>15.16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57.85</v>
      </c>
      <c r="AQ8" s="196">
        <v>14.46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134.97999999999999</v>
      </c>
      <c r="L9" s="196">
        <v>105.69</v>
      </c>
      <c r="M9" s="196">
        <v>61.48</v>
      </c>
      <c r="N9" s="196">
        <v>50.01</v>
      </c>
      <c r="O9" s="196">
        <v>70.66</v>
      </c>
      <c r="P9" s="196">
        <v>23.5</v>
      </c>
      <c r="Q9" s="196">
        <v>2.89</v>
      </c>
      <c r="R9" s="196">
        <v>3.86</v>
      </c>
      <c r="S9" s="196">
        <v>1.47</v>
      </c>
      <c r="T9" s="196">
        <v>0</v>
      </c>
      <c r="U9" s="196">
        <v>59.88</v>
      </c>
      <c r="V9" s="196">
        <v>2.89</v>
      </c>
      <c r="W9" s="196">
        <v>4.82</v>
      </c>
      <c r="X9" s="196">
        <v>14.46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57.85</v>
      </c>
      <c r="AQ9" s="196">
        <v>14.46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134.97999999999999</v>
      </c>
      <c r="L10" s="196">
        <v>105.69</v>
      </c>
      <c r="M10" s="196">
        <v>61.48</v>
      </c>
      <c r="N10" s="196">
        <v>50.01</v>
      </c>
      <c r="O10" s="196">
        <v>70.66</v>
      </c>
      <c r="P10" s="196">
        <v>23.5</v>
      </c>
      <c r="Q10" s="196">
        <v>2.89</v>
      </c>
      <c r="R10" s="196">
        <v>3.86</v>
      </c>
      <c r="S10" s="196">
        <v>1.47</v>
      </c>
      <c r="T10" s="196">
        <v>0</v>
      </c>
      <c r="U10" s="196">
        <v>59.88</v>
      </c>
      <c r="V10" s="196">
        <v>2.89</v>
      </c>
      <c r="W10" s="196">
        <v>4.82</v>
      </c>
      <c r="X10" s="196">
        <v>14.46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57.85</v>
      </c>
      <c r="AQ10" s="196">
        <v>14.46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134.97999999999999</v>
      </c>
      <c r="L11" s="196">
        <v>105.69</v>
      </c>
      <c r="M11" s="196">
        <v>61.48</v>
      </c>
      <c r="N11" s="196">
        <v>50.01</v>
      </c>
      <c r="O11" s="196">
        <v>70.66</v>
      </c>
      <c r="P11" s="196">
        <v>23.5</v>
      </c>
      <c r="Q11" s="196">
        <v>2.89</v>
      </c>
      <c r="R11" s="196">
        <v>3.86</v>
      </c>
      <c r="S11" s="196">
        <v>1.47</v>
      </c>
      <c r="T11" s="196">
        <v>0</v>
      </c>
      <c r="U11" s="196">
        <v>59.88</v>
      </c>
      <c r="V11" s="196">
        <v>2.89</v>
      </c>
      <c r="W11" s="196">
        <v>4.82</v>
      </c>
      <c r="X11" s="196">
        <v>14.46</v>
      </c>
      <c r="Y11" s="196">
        <v>0</v>
      </c>
      <c r="Z11">
        <v>0</v>
      </c>
      <c r="AA11" s="196">
        <v>15.16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57.85</v>
      </c>
      <c r="AQ11" s="196">
        <v>14.46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134.97999999999999</v>
      </c>
      <c r="L12" s="196">
        <v>105.69</v>
      </c>
      <c r="M12" s="196">
        <v>61.48</v>
      </c>
      <c r="N12" s="196">
        <v>50.01</v>
      </c>
      <c r="O12" s="196">
        <v>70.66</v>
      </c>
      <c r="P12" s="196">
        <v>23.5</v>
      </c>
      <c r="Q12" s="196">
        <v>2.89</v>
      </c>
      <c r="R12" s="196">
        <v>3.86</v>
      </c>
      <c r="S12" s="196">
        <v>1.47</v>
      </c>
      <c r="T12" s="196">
        <v>0</v>
      </c>
      <c r="U12" s="196">
        <v>59.88</v>
      </c>
      <c r="V12" s="196">
        <v>2.89</v>
      </c>
      <c r="W12" s="196">
        <v>4.82</v>
      </c>
      <c r="X12" s="196">
        <v>14.46</v>
      </c>
      <c r="Y12" s="196">
        <v>0</v>
      </c>
      <c r="Z12">
        <v>0</v>
      </c>
      <c r="AA12" s="196">
        <v>15.16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57.85</v>
      </c>
      <c r="AQ12" s="196">
        <v>14.46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134.97999999999999</v>
      </c>
      <c r="L13" s="196">
        <v>105.69</v>
      </c>
      <c r="M13" s="196">
        <v>61.48</v>
      </c>
      <c r="N13" s="196">
        <v>50.01</v>
      </c>
      <c r="O13" s="196">
        <v>70.66</v>
      </c>
      <c r="P13" s="196">
        <v>23.5</v>
      </c>
      <c r="Q13" s="196">
        <v>2.89</v>
      </c>
      <c r="R13" s="196">
        <v>3.86</v>
      </c>
      <c r="S13" s="196">
        <v>1.47</v>
      </c>
      <c r="T13" s="196">
        <v>0</v>
      </c>
      <c r="U13" s="196">
        <v>59.88</v>
      </c>
      <c r="V13" s="196">
        <v>2.89</v>
      </c>
      <c r="W13" s="196">
        <v>4.82</v>
      </c>
      <c r="X13" s="196">
        <v>14.46</v>
      </c>
      <c r="Y13" s="196">
        <v>0</v>
      </c>
      <c r="Z13">
        <v>0</v>
      </c>
      <c r="AA13" s="196">
        <v>15.16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57.85</v>
      </c>
      <c r="AQ13" s="196">
        <v>14.46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134.97999999999999</v>
      </c>
      <c r="L14" s="196">
        <v>105.69</v>
      </c>
      <c r="M14" s="196">
        <v>61.48</v>
      </c>
      <c r="N14" s="196">
        <v>50.01</v>
      </c>
      <c r="O14" s="196">
        <v>70.66</v>
      </c>
      <c r="P14" s="196">
        <v>23.5</v>
      </c>
      <c r="Q14" s="196">
        <v>2.89</v>
      </c>
      <c r="R14" s="196">
        <v>3.86</v>
      </c>
      <c r="S14" s="196">
        <v>1.47</v>
      </c>
      <c r="T14" s="196">
        <v>0</v>
      </c>
      <c r="U14" s="196">
        <v>59.88</v>
      </c>
      <c r="V14" s="196">
        <v>2.89</v>
      </c>
      <c r="W14" s="196">
        <v>4.82</v>
      </c>
      <c r="X14" s="196">
        <v>14.46</v>
      </c>
      <c r="Y14" s="196">
        <v>0</v>
      </c>
      <c r="Z14">
        <v>0</v>
      </c>
      <c r="AA14" s="196">
        <v>15.16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57.85</v>
      </c>
      <c r="AQ14" s="196">
        <v>14.46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134.97999999999999</v>
      </c>
      <c r="L15" s="196">
        <v>105.69</v>
      </c>
      <c r="M15" s="196">
        <v>61.48</v>
      </c>
      <c r="N15" s="196">
        <v>50.01</v>
      </c>
      <c r="O15" s="196">
        <v>70.66</v>
      </c>
      <c r="P15" s="196">
        <v>23.5</v>
      </c>
      <c r="Q15" s="196">
        <v>2.89</v>
      </c>
      <c r="R15" s="196">
        <v>3.86</v>
      </c>
      <c r="S15" s="196">
        <v>1.47</v>
      </c>
      <c r="T15" s="196">
        <v>0</v>
      </c>
      <c r="U15" s="196">
        <v>59.88</v>
      </c>
      <c r="V15" s="196">
        <v>2.89</v>
      </c>
      <c r="W15" s="196">
        <v>4.82</v>
      </c>
      <c r="X15" s="196">
        <v>14.46</v>
      </c>
      <c r="Y15" s="196">
        <v>0</v>
      </c>
      <c r="Z15">
        <v>0</v>
      </c>
      <c r="AA15" s="196">
        <v>15.16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57.85</v>
      </c>
      <c r="AQ15" s="196">
        <v>14.46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134.97999999999999</v>
      </c>
      <c r="L16" s="196">
        <v>105.69</v>
      </c>
      <c r="M16" s="196">
        <v>61.48</v>
      </c>
      <c r="N16" s="196">
        <v>50.01</v>
      </c>
      <c r="O16" s="196">
        <v>70.66</v>
      </c>
      <c r="P16" s="196">
        <v>23.5</v>
      </c>
      <c r="Q16" s="196">
        <v>2.89</v>
      </c>
      <c r="R16" s="196">
        <v>3.86</v>
      </c>
      <c r="S16" s="196">
        <v>1.47</v>
      </c>
      <c r="T16" s="196">
        <v>0</v>
      </c>
      <c r="U16" s="196">
        <v>59.88</v>
      </c>
      <c r="V16" s="196">
        <v>2.89</v>
      </c>
      <c r="W16" s="196">
        <v>4.82</v>
      </c>
      <c r="X16" s="196">
        <v>14.46</v>
      </c>
      <c r="Y16" s="196">
        <v>0</v>
      </c>
      <c r="Z16">
        <v>0</v>
      </c>
      <c r="AA16" s="196">
        <v>15.16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57.85</v>
      </c>
      <c r="AQ16" s="196">
        <v>14.46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134.97999999999999</v>
      </c>
      <c r="L17" s="196">
        <v>105.69</v>
      </c>
      <c r="M17" s="196">
        <v>61.48</v>
      </c>
      <c r="N17" s="196">
        <v>50.01</v>
      </c>
      <c r="O17" s="196">
        <v>70.66</v>
      </c>
      <c r="P17" s="196">
        <v>23.5</v>
      </c>
      <c r="Q17" s="196">
        <v>2.89</v>
      </c>
      <c r="R17" s="196">
        <v>3.86</v>
      </c>
      <c r="S17" s="196">
        <v>1.47</v>
      </c>
      <c r="T17" s="196">
        <v>0</v>
      </c>
      <c r="U17" s="196">
        <v>59.88</v>
      </c>
      <c r="V17" s="196">
        <v>2.89</v>
      </c>
      <c r="W17" s="196">
        <v>4.82</v>
      </c>
      <c r="X17" s="196">
        <v>14.46</v>
      </c>
      <c r="Y17" s="196">
        <v>0</v>
      </c>
      <c r="Z17">
        <v>0</v>
      </c>
      <c r="AA17" s="196">
        <v>15.16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57.85</v>
      </c>
      <c r="AQ17" s="196">
        <v>14.46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134.97999999999999</v>
      </c>
      <c r="L18" s="196">
        <v>105.69</v>
      </c>
      <c r="M18" s="196">
        <v>61.48</v>
      </c>
      <c r="N18" s="196">
        <v>50.01</v>
      </c>
      <c r="O18" s="196">
        <v>70.66</v>
      </c>
      <c r="P18" s="196">
        <v>23.5</v>
      </c>
      <c r="Q18" s="196">
        <v>2.89</v>
      </c>
      <c r="R18" s="196">
        <v>3.86</v>
      </c>
      <c r="S18" s="196">
        <v>1.47</v>
      </c>
      <c r="T18" s="196">
        <v>0</v>
      </c>
      <c r="U18" s="196">
        <v>59.88</v>
      </c>
      <c r="V18" s="196">
        <v>2.89</v>
      </c>
      <c r="W18" s="196">
        <v>4.82</v>
      </c>
      <c r="X18" s="196">
        <v>14.46</v>
      </c>
      <c r="Y18" s="196">
        <v>0</v>
      </c>
      <c r="Z18">
        <v>0</v>
      </c>
      <c r="AA18" s="196">
        <v>15.16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57.85</v>
      </c>
      <c r="AQ18" s="196">
        <v>14.46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136.02000000000001</v>
      </c>
      <c r="L19" s="196">
        <v>105.69</v>
      </c>
      <c r="M19" s="196">
        <v>61.48</v>
      </c>
      <c r="N19" s="196">
        <v>50.01</v>
      </c>
      <c r="O19" s="196">
        <v>70.66</v>
      </c>
      <c r="P19" s="196">
        <v>23.5</v>
      </c>
      <c r="Q19" s="196">
        <v>2.93</v>
      </c>
      <c r="R19" s="196">
        <v>3.86</v>
      </c>
      <c r="S19" s="196">
        <v>1.47</v>
      </c>
      <c r="T19" s="196">
        <v>0</v>
      </c>
      <c r="U19" s="196">
        <v>59.88</v>
      </c>
      <c r="V19" s="196">
        <v>2.89</v>
      </c>
      <c r="W19" s="196">
        <v>4.82</v>
      </c>
      <c r="X19" s="196">
        <v>14.65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57.85</v>
      </c>
      <c r="AQ19" s="196">
        <v>14.46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136.02000000000001</v>
      </c>
      <c r="L20" s="196">
        <v>105.69</v>
      </c>
      <c r="M20" s="196">
        <v>61.48</v>
      </c>
      <c r="N20" s="196">
        <v>50.01</v>
      </c>
      <c r="O20" s="196">
        <v>70.66</v>
      </c>
      <c r="P20" s="196">
        <v>23.5</v>
      </c>
      <c r="Q20" s="196">
        <v>2.93</v>
      </c>
      <c r="R20" s="196">
        <v>3.86</v>
      </c>
      <c r="S20" s="196">
        <v>1.47</v>
      </c>
      <c r="T20" s="196">
        <v>0</v>
      </c>
      <c r="U20" s="196">
        <v>59.88</v>
      </c>
      <c r="V20" s="196">
        <v>2.89</v>
      </c>
      <c r="W20" s="196">
        <v>4.82</v>
      </c>
      <c r="X20" s="196">
        <v>14.65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57.85</v>
      </c>
      <c r="AQ20" s="196">
        <v>14.46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134.97999999999999</v>
      </c>
      <c r="L21" s="196">
        <v>105.69</v>
      </c>
      <c r="M21" s="196">
        <v>61.48</v>
      </c>
      <c r="N21" s="196">
        <v>50.01</v>
      </c>
      <c r="O21" s="196">
        <v>70.66</v>
      </c>
      <c r="P21" s="196">
        <v>23.5</v>
      </c>
      <c r="Q21" s="196">
        <v>2.89</v>
      </c>
      <c r="R21" s="196">
        <v>3.86</v>
      </c>
      <c r="S21" s="196">
        <v>1.47</v>
      </c>
      <c r="T21" s="196">
        <v>0</v>
      </c>
      <c r="U21" s="196">
        <v>59.88</v>
      </c>
      <c r="V21" s="196">
        <v>2.89</v>
      </c>
      <c r="W21" s="196">
        <v>4.82</v>
      </c>
      <c r="X21" s="196">
        <v>14.46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57.85</v>
      </c>
      <c r="AQ21" s="196">
        <v>14.46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134.97999999999999</v>
      </c>
      <c r="L22" s="196">
        <v>105.69</v>
      </c>
      <c r="M22" s="196">
        <v>61.48</v>
      </c>
      <c r="N22" s="196">
        <v>50.01</v>
      </c>
      <c r="O22" s="196">
        <v>70.66</v>
      </c>
      <c r="P22" s="196">
        <v>23.5</v>
      </c>
      <c r="Q22" s="196">
        <v>2.89</v>
      </c>
      <c r="R22" s="196">
        <v>3.86</v>
      </c>
      <c r="S22" s="196">
        <v>1.47</v>
      </c>
      <c r="T22" s="196">
        <v>0</v>
      </c>
      <c r="U22" s="196">
        <v>59.88</v>
      </c>
      <c r="V22" s="196">
        <v>2.89</v>
      </c>
      <c r="W22" s="196">
        <v>4.82</v>
      </c>
      <c r="X22" s="196">
        <v>14.46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57.85</v>
      </c>
      <c r="AQ22" s="196">
        <v>14.46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134.97999999999999</v>
      </c>
      <c r="L23" s="196">
        <v>105.69</v>
      </c>
      <c r="M23" s="196">
        <v>61.48</v>
      </c>
      <c r="N23" s="196">
        <v>50.01</v>
      </c>
      <c r="O23" s="196">
        <v>70.66</v>
      </c>
      <c r="P23" s="196">
        <v>23.5</v>
      </c>
      <c r="Q23" s="196">
        <v>2.89</v>
      </c>
      <c r="R23" s="196">
        <v>3.86</v>
      </c>
      <c r="S23" s="196">
        <v>0</v>
      </c>
      <c r="T23" s="196">
        <v>0</v>
      </c>
      <c r="U23" s="196">
        <v>59.88</v>
      </c>
      <c r="V23" s="196">
        <v>2.89</v>
      </c>
      <c r="W23" s="196">
        <v>17.66</v>
      </c>
      <c r="X23" s="196">
        <v>58.31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86.77</v>
      </c>
      <c r="AQ23" s="196">
        <v>14.46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134.97999999999999</v>
      </c>
      <c r="L24" s="196">
        <v>105.69</v>
      </c>
      <c r="M24" s="196">
        <v>61.48</v>
      </c>
      <c r="N24" s="196">
        <v>50.01</v>
      </c>
      <c r="O24" s="196">
        <v>70.66</v>
      </c>
      <c r="P24" s="196">
        <v>23.5</v>
      </c>
      <c r="Q24" s="196">
        <v>2.89</v>
      </c>
      <c r="R24" s="196">
        <v>3.86</v>
      </c>
      <c r="S24" s="196">
        <v>0</v>
      </c>
      <c r="T24" s="196">
        <v>0</v>
      </c>
      <c r="U24" s="196">
        <v>59.88</v>
      </c>
      <c r="V24" s="196">
        <v>2.89</v>
      </c>
      <c r="W24" s="196">
        <v>19.16</v>
      </c>
      <c r="X24" s="196">
        <v>62.46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91.45</v>
      </c>
      <c r="AQ24" s="196">
        <v>14.46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134.97999999999999</v>
      </c>
      <c r="L25" s="196">
        <v>105.69</v>
      </c>
      <c r="M25" s="196">
        <v>61.48</v>
      </c>
      <c r="N25" s="196">
        <v>50.01</v>
      </c>
      <c r="O25" s="196">
        <v>70.66</v>
      </c>
      <c r="P25" s="196">
        <v>23.5</v>
      </c>
      <c r="Q25" s="196">
        <v>2.89</v>
      </c>
      <c r="R25" s="196">
        <v>17.95</v>
      </c>
      <c r="S25" s="196">
        <v>0</v>
      </c>
      <c r="T25" s="196">
        <v>0</v>
      </c>
      <c r="U25" s="196">
        <v>59.88</v>
      </c>
      <c r="V25" s="196">
        <v>8.7799999999999994</v>
      </c>
      <c r="W25" s="196">
        <v>19.16</v>
      </c>
      <c r="X25" s="196">
        <v>62.46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113.23</v>
      </c>
      <c r="AQ25" s="196">
        <v>28.67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160.04</v>
      </c>
      <c r="L26" s="196">
        <v>105.69</v>
      </c>
      <c r="M26" s="196">
        <v>61.48</v>
      </c>
      <c r="N26" s="196">
        <v>50.01</v>
      </c>
      <c r="O26" s="196">
        <v>70.66</v>
      </c>
      <c r="P26" s="196">
        <v>23.5</v>
      </c>
      <c r="Q26" s="196">
        <v>2.89</v>
      </c>
      <c r="R26" s="196">
        <v>17.95</v>
      </c>
      <c r="S26" s="196">
        <v>0</v>
      </c>
      <c r="T26" s="196">
        <v>0</v>
      </c>
      <c r="U26" s="196">
        <v>59.88</v>
      </c>
      <c r="V26" s="196">
        <v>8.7799999999999994</v>
      </c>
      <c r="W26" s="196">
        <v>19.16</v>
      </c>
      <c r="X26" s="196">
        <v>62.46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117.84</v>
      </c>
      <c r="AQ26" s="196">
        <v>38.200000000000003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185.1</v>
      </c>
      <c r="L27" s="196">
        <v>105.69</v>
      </c>
      <c r="M27" s="196">
        <v>61.48</v>
      </c>
      <c r="N27" s="196">
        <v>50.01</v>
      </c>
      <c r="O27" s="196">
        <v>70.66</v>
      </c>
      <c r="P27" s="196">
        <v>23.5</v>
      </c>
      <c r="Q27" s="196">
        <v>2.89</v>
      </c>
      <c r="R27" s="196">
        <v>17.95</v>
      </c>
      <c r="S27" s="196">
        <v>0</v>
      </c>
      <c r="T27" s="196">
        <v>0</v>
      </c>
      <c r="U27" s="196">
        <v>59.88</v>
      </c>
      <c r="V27" s="196">
        <v>8.7799999999999994</v>
      </c>
      <c r="W27" s="196">
        <v>19.16</v>
      </c>
      <c r="X27" s="196">
        <v>62.46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82.25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117.84</v>
      </c>
      <c r="AQ27" s="196">
        <v>38.200000000000003</v>
      </c>
      <c r="AR27" s="196">
        <v>0.08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228.49</v>
      </c>
      <c r="L28" s="196">
        <v>105.69</v>
      </c>
      <c r="M28" s="196">
        <v>61.48</v>
      </c>
      <c r="N28" s="196">
        <v>50.01</v>
      </c>
      <c r="O28" s="196">
        <v>70.66</v>
      </c>
      <c r="P28" s="196">
        <v>23.5</v>
      </c>
      <c r="Q28" s="196">
        <v>2.89</v>
      </c>
      <c r="R28" s="196">
        <v>17.95</v>
      </c>
      <c r="S28" s="196">
        <v>0</v>
      </c>
      <c r="T28" s="196">
        <v>0</v>
      </c>
      <c r="U28" s="196">
        <v>59.88</v>
      </c>
      <c r="V28" s="196">
        <v>8.77</v>
      </c>
      <c r="W28" s="196">
        <v>19.16</v>
      </c>
      <c r="X28" s="196">
        <v>62.46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82.25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117.84</v>
      </c>
      <c r="AQ28" s="196">
        <v>38.200000000000003</v>
      </c>
      <c r="AR28" s="196">
        <v>1.61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245.65</v>
      </c>
      <c r="L29" s="196">
        <v>149.07</v>
      </c>
      <c r="M29" s="196">
        <v>61.48</v>
      </c>
      <c r="N29" s="196">
        <v>50.01</v>
      </c>
      <c r="O29" s="196">
        <v>70.66</v>
      </c>
      <c r="P29" s="196">
        <v>23.5</v>
      </c>
      <c r="Q29" s="196">
        <v>2.89</v>
      </c>
      <c r="R29" s="196">
        <v>16.489999999999998</v>
      </c>
      <c r="S29" s="196">
        <v>0</v>
      </c>
      <c r="T29" s="196">
        <v>0</v>
      </c>
      <c r="U29" s="196">
        <v>59.88</v>
      </c>
      <c r="V29" s="196">
        <v>8.4600000000000009</v>
      </c>
      <c r="W29" s="196">
        <v>19.16</v>
      </c>
      <c r="X29" s="196">
        <v>62.46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82.25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117.84</v>
      </c>
      <c r="AQ29" s="196">
        <v>38.200000000000003</v>
      </c>
      <c r="AR29" s="196">
        <v>5.99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245.65</v>
      </c>
      <c r="L30" s="196">
        <v>153.88999999999999</v>
      </c>
      <c r="M30" s="196">
        <v>61.48</v>
      </c>
      <c r="N30" s="196">
        <v>50.01</v>
      </c>
      <c r="O30" s="196">
        <v>70.66</v>
      </c>
      <c r="P30" s="196">
        <v>23.5</v>
      </c>
      <c r="Q30" s="196">
        <v>2.89</v>
      </c>
      <c r="R30" s="196">
        <v>17.95</v>
      </c>
      <c r="S30" s="196">
        <v>0</v>
      </c>
      <c r="T30" s="196">
        <v>0</v>
      </c>
      <c r="U30" s="196">
        <v>59.88</v>
      </c>
      <c r="V30" s="196">
        <v>8.7799999999999994</v>
      </c>
      <c r="W30" s="196">
        <v>19.16</v>
      </c>
      <c r="X30" s="196">
        <v>62.46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82.25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117.84</v>
      </c>
      <c r="AQ30" s="196">
        <v>38.200000000000003</v>
      </c>
      <c r="AR30" s="196">
        <v>15.44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245.65</v>
      </c>
      <c r="L31" s="196">
        <v>176.07</v>
      </c>
      <c r="M31" s="196">
        <v>61.48</v>
      </c>
      <c r="N31" s="196">
        <v>50.01</v>
      </c>
      <c r="O31" s="196">
        <v>70.66</v>
      </c>
      <c r="P31" s="196">
        <v>23.5</v>
      </c>
      <c r="Q31" s="196">
        <v>2.89</v>
      </c>
      <c r="R31" s="196">
        <v>17.95</v>
      </c>
      <c r="S31" s="196">
        <v>0</v>
      </c>
      <c r="T31" s="196">
        <v>0</v>
      </c>
      <c r="U31" s="196">
        <v>59.88</v>
      </c>
      <c r="V31" s="196">
        <v>8.7799999999999994</v>
      </c>
      <c r="W31" s="196">
        <v>19.16</v>
      </c>
      <c r="X31" s="196">
        <v>62.46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82.25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38.200000000000003</v>
      </c>
      <c r="AR31" s="196">
        <v>27.94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245.65</v>
      </c>
      <c r="L32" s="196">
        <v>171.98</v>
      </c>
      <c r="M32" s="196">
        <v>61.48</v>
      </c>
      <c r="N32" s="196">
        <v>50.01</v>
      </c>
      <c r="O32" s="196">
        <v>70.66</v>
      </c>
      <c r="P32" s="196">
        <v>23.5</v>
      </c>
      <c r="Q32" s="196">
        <v>2.86</v>
      </c>
      <c r="R32" s="196">
        <v>17.95</v>
      </c>
      <c r="S32" s="196">
        <v>0</v>
      </c>
      <c r="T32" s="196">
        <v>0</v>
      </c>
      <c r="U32" s="196">
        <v>59.88</v>
      </c>
      <c r="V32" s="196">
        <v>8.7799999999999994</v>
      </c>
      <c r="W32" s="196">
        <v>19.16</v>
      </c>
      <c r="X32" s="196">
        <v>62.46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75.23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38.200000000000003</v>
      </c>
      <c r="AR32" s="196">
        <v>43.5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245.65</v>
      </c>
      <c r="L33" s="196">
        <v>139.41999999999999</v>
      </c>
      <c r="M33" s="196">
        <v>61.48</v>
      </c>
      <c r="N33" s="196">
        <v>50.01</v>
      </c>
      <c r="O33" s="196">
        <v>70.66</v>
      </c>
      <c r="P33" s="196">
        <v>23.5</v>
      </c>
      <c r="Q33" s="196">
        <v>2.89</v>
      </c>
      <c r="R33" s="196">
        <v>17.95</v>
      </c>
      <c r="S33" s="196">
        <v>0</v>
      </c>
      <c r="T33" s="196">
        <v>0</v>
      </c>
      <c r="U33" s="196">
        <v>59.88</v>
      </c>
      <c r="V33" s="196">
        <v>8.7799999999999994</v>
      </c>
      <c r="W33" s="196">
        <v>19.16</v>
      </c>
      <c r="X33" s="196">
        <v>62.46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75.23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38.200000000000003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229.77</v>
      </c>
      <c r="L34" s="196">
        <v>117.02</v>
      </c>
      <c r="M34" s="196">
        <v>61.48</v>
      </c>
      <c r="N34" s="196">
        <v>50.01</v>
      </c>
      <c r="O34" s="196">
        <v>70.66</v>
      </c>
      <c r="P34" s="196">
        <v>23.5</v>
      </c>
      <c r="Q34" s="196">
        <v>2.89</v>
      </c>
      <c r="R34" s="196">
        <v>17.95</v>
      </c>
      <c r="S34" s="196">
        <v>0</v>
      </c>
      <c r="T34" s="196">
        <v>0</v>
      </c>
      <c r="U34" s="196">
        <v>59.88</v>
      </c>
      <c r="V34" s="196">
        <v>8.7799999999999994</v>
      </c>
      <c r="W34" s="196">
        <v>19.16</v>
      </c>
      <c r="X34" s="196">
        <v>62.46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75.23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245.65</v>
      </c>
      <c r="L35" s="196">
        <v>157.19999999999999</v>
      </c>
      <c r="M35" s="196">
        <v>61.48</v>
      </c>
      <c r="N35" s="196">
        <v>50.01</v>
      </c>
      <c r="O35" s="196">
        <v>70.66</v>
      </c>
      <c r="P35" s="196">
        <v>23.5</v>
      </c>
      <c r="Q35" s="196">
        <v>2.89</v>
      </c>
      <c r="R35" s="196">
        <v>17.95</v>
      </c>
      <c r="S35" s="196">
        <v>0</v>
      </c>
      <c r="T35" s="196">
        <v>0</v>
      </c>
      <c r="U35" s="196">
        <v>59.88</v>
      </c>
      <c r="V35" s="196">
        <v>8.7799999999999994</v>
      </c>
      <c r="W35" s="196">
        <v>19.16</v>
      </c>
      <c r="X35" s="196">
        <v>62.46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82.25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117.84</v>
      </c>
      <c r="AQ35" s="196">
        <v>38.200000000000003</v>
      </c>
      <c r="AR35" s="196">
        <v>47.1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245.65</v>
      </c>
      <c r="L36" s="196">
        <v>155.59</v>
      </c>
      <c r="M36" s="196">
        <v>61.48</v>
      </c>
      <c r="N36" s="196">
        <v>50.01</v>
      </c>
      <c r="O36" s="196">
        <v>70.66</v>
      </c>
      <c r="P36" s="196">
        <v>23.5</v>
      </c>
      <c r="Q36" s="196">
        <v>2.89</v>
      </c>
      <c r="R36" s="196">
        <v>17.95</v>
      </c>
      <c r="S36" s="196">
        <v>0</v>
      </c>
      <c r="T36" s="196">
        <v>0</v>
      </c>
      <c r="U36" s="196">
        <v>59.88</v>
      </c>
      <c r="V36" s="196">
        <v>8.7799999999999994</v>
      </c>
      <c r="W36" s="196">
        <v>19.16</v>
      </c>
      <c r="X36" s="196">
        <v>62.46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82.25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117.84</v>
      </c>
      <c r="AQ36" s="196">
        <v>38.200000000000003</v>
      </c>
      <c r="AR36" s="196">
        <v>47.1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245.65</v>
      </c>
      <c r="L37" s="196">
        <v>166.34</v>
      </c>
      <c r="M37" s="196">
        <v>61.48</v>
      </c>
      <c r="N37" s="196">
        <v>50.01</v>
      </c>
      <c r="O37" s="196">
        <v>70.66</v>
      </c>
      <c r="P37" s="196">
        <v>23.5</v>
      </c>
      <c r="Q37" s="196">
        <v>2.89</v>
      </c>
      <c r="R37" s="196">
        <v>17.95</v>
      </c>
      <c r="S37" s="196">
        <v>0</v>
      </c>
      <c r="T37" s="196">
        <v>0</v>
      </c>
      <c r="U37" s="196">
        <v>59.88</v>
      </c>
      <c r="V37" s="196">
        <v>8.7799999999999994</v>
      </c>
      <c r="W37" s="196">
        <v>19.16</v>
      </c>
      <c r="X37" s="196">
        <v>62.46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82.25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117.84</v>
      </c>
      <c r="AQ37" s="196">
        <v>38.200000000000003</v>
      </c>
      <c r="AR37" s="196">
        <v>47.1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245.65</v>
      </c>
      <c r="L38" s="196">
        <v>152.41999999999999</v>
      </c>
      <c r="M38" s="196">
        <v>61.48</v>
      </c>
      <c r="N38" s="196">
        <v>50.01</v>
      </c>
      <c r="O38" s="196">
        <v>70.66</v>
      </c>
      <c r="P38" s="196">
        <v>23.5</v>
      </c>
      <c r="Q38" s="196">
        <v>2.89</v>
      </c>
      <c r="R38" s="196">
        <v>17.95</v>
      </c>
      <c r="S38" s="196">
        <v>0</v>
      </c>
      <c r="T38" s="196">
        <v>0</v>
      </c>
      <c r="U38" s="196">
        <v>59.88</v>
      </c>
      <c r="V38" s="196">
        <v>8.7799999999999994</v>
      </c>
      <c r="W38" s="196">
        <v>19.16</v>
      </c>
      <c r="X38" s="196">
        <v>62.46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82.25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117.84</v>
      </c>
      <c r="AQ38" s="196">
        <v>38.200000000000003</v>
      </c>
      <c r="AR38" s="196">
        <v>47.1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245.65</v>
      </c>
      <c r="L39" s="196">
        <v>158.24</v>
      </c>
      <c r="M39" s="196">
        <v>61.48</v>
      </c>
      <c r="N39" s="196">
        <v>50.01</v>
      </c>
      <c r="O39" s="196">
        <v>70.66</v>
      </c>
      <c r="P39" s="196">
        <v>23.5</v>
      </c>
      <c r="Q39" s="196">
        <v>2.89</v>
      </c>
      <c r="R39" s="196">
        <v>17.95</v>
      </c>
      <c r="S39" s="196">
        <v>0</v>
      </c>
      <c r="T39" s="196">
        <v>0</v>
      </c>
      <c r="U39" s="196">
        <v>59.88</v>
      </c>
      <c r="V39" s="196">
        <v>8.7799999999999994</v>
      </c>
      <c r="W39" s="196">
        <v>19.16</v>
      </c>
      <c r="X39" s="196">
        <v>62.46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82.25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117.84</v>
      </c>
      <c r="AQ39" s="196">
        <v>38.200000000000003</v>
      </c>
      <c r="AR39" s="196">
        <v>47.1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245.65</v>
      </c>
      <c r="L40" s="196">
        <v>157.78</v>
      </c>
      <c r="M40" s="196">
        <v>61.48</v>
      </c>
      <c r="N40" s="196">
        <v>50.01</v>
      </c>
      <c r="O40" s="196">
        <v>70.66</v>
      </c>
      <c r="P40" s="196">
        <v>23.5</v>
      </c>
      <c r="Q40" s="196">
        <v>2.89</v>
      </c>
      <c r="R40" s="196">
        <v>17.95</v>
      </c>
      <c r="S40" s="196">
        <v>0</v>
      </c>
      <c r="T40" s="196">
        <v>0</v>
      </c>
      <c r="U40" s="196">
        <v>59.88</v>
      </c>
      <c r="V40" s="196">
        <v>8.7799999999999994</v>
      </c>
      <c r="W40" s="196">
        <v>19.16</v>
      </c>
      <c r="X40" s="196">
        <v>62.46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82.25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117.84</v>
      </c>
      <c r="AQ40" s="196">
        <v>38.200000000000003</v>
      </c>
      <c r="AR40" s="196">
        <v>47.1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238.13</v>
      </c>
      <c r="L41" s="196">
        <v>166.34</v>
      </c>
      <c r="M41" s="196">
        <v>61.48</v>
      </c>
      <c r="N41" s="196">
        <v>50.01</v>
      </c>
      <c r="O41" s="196">
        <v>70.66</v>
      </c>
      <c r="P41" s="196">
        <v>23.5</v>
      </c>
      <c r="Q41" s="196">
        <v>2.89</v>
      </c>
      <c r="R41" s="196">
        <v>17.95</v>
      </c>
      <c r="S41" s="196">
        <v>0</v>
      </c>
      <c r="T41" s="196">
        <v>0</v>
      </c>
      <c r="U41" s="196">
        <v>59.88</v>
      </c>
      <c r="V41" s="196">
        <v>8.7799999999999994</v>
      </c>
      <c r="W41" s="196">
        <v>19.16</v>
      </c>
      <c r="X41" s="196">
        <v>62.46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82.25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117.84</v>
      </c>
      <c r="AQ41" s="196">
        <v>38.200000000000003</v>
      </c>
      <c r="AR41" s="196">
        <v>47.1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245.11</v>
      </c>
      <c r="L42" s="196">
        <v>136.88</v>
      </c>
      <c r="M42" s="196">
        <v>61.48</v>
      </c>
      <c r="N42" s="196">
        <v>50.01</v>
      </c>
      <c r="O42" s="196">
        <v>70.66</v>
      </c>
      <c r="P42" s="196">
        <v>23.5</v>
      </c>
      <c r="Q42" s="196">
        <v>2.89</v>
      </c>
      <c r="R42" s="196">
        <v>17.95</v>
      </c>
      <c r="S42" s="196">
        <v>0</v>
      </c>
      <c r="T42" s="196">
        <v>0</v>
      </c>
      <c r="U42" s="196">
        <v>59.88</v>
      </c>
      <c r="V42" s="196">
        <v>8.7799999999999994</v>
      </c>
      <c r="W42" s="196">
        <v>19.16</v>
      </c>
      <c r="X42" s="196">
        <v>62.46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82.25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117.84</v>
      </c>
      <c r="AQ42" s="196">
        <v>38.200000000000003</v>
      </c>
      <c r="AR42" s="196">
        <v>47.1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245.65</v>
      </c>
      <c r="L43" s="196">
        <v>136.16</v>
      </c>
      <c r="M43" s="196">
        <v>61.48</v>
      </c>
      <c r="N43" s="196">
        <v>50.01</v>
      </c>
      <c r="O43" s="196">
        <v>70.66</v>
      </c>
      <c r="P43" s="196">
        <v>23.5</v>
      </c>
      <c r="Q43" s="196">
        <v>2.89</v>
      </c>
      <c r="R43" s="196">
        <v>17.95</v>
      </c>
      <c r="S43" s="196">
        <v>0</v>
      </c>
      <c r="T43" s="196">
        <v>0</v>
      </c>
      <c r="U43" s="196">
        <v>59.88</v>
      </c>
      <c r="V43" s="196">
        <v>8.7799999999999994</v>
      </c>
      <c r="W43" s="196">
        <v>19.16</v>
      </c>
      <c r="X43" s="196">
        <v>62.46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82.25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117.84</v>
      </c>
      <c r="AQ43" s="196">
        <v>38.200000000000003</v>
      </c>
      <c r="AR43" s="196">
        <v>47.1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219.81</v>
      </c>
      <c r="L44" s="196">
        <v>102.42</v>
      </c>
      <c r="M44" s="196">
        <v>61.48</v>
      </c>
      <c r="N44" s="196">
        <v>50.01</v>
      </c>
      <c r="O44" s="196">
        <v>70.66</v>
      </c>
      <c r="P44" s="196">
        <v>23.5</v>
      </c>
      <c r="Q44" s="196">
        <v>2.89</v>
      </c>
      <c r="R44" s="196">
        <v>17.95</v>
      </c>
      <c r="S44" s="196">
        <v>0</v>
      </c>
      <c r="T44" s="196">
        <v>0</v>
      </c>
      <c r="U44" s="196">
        <v>59.88</v>
      </c>
      <c r="V44" s="196">
        <v>8.7799999999999994</v>
      </c>
      <c r="W44" s="196">
        <v>19.16</v>
      </c>
      <c r="X44" s="196">
        <v>62.46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82.25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117.84</v>
      </c>
      <c r="AQ44" s="196">
        <v>38.200000000000003</v>
      </c>
      <c r="AR44" s="196">
        <v>47.1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195.71</v>
      </c>
      <c r="L45" s="196">
        <v>103.42</v>
      </c>
      <c r="M45" s="196">
        <v>61.48</v>
      </c>
      <c r="N45" s="196">
        <v>50.01</v>
      </c>
      <c r="O45" s="196">
        <v>70.66</v>
      </c>
      <c r="P45" s="196">
        <v>23.5</v>
      </c>
      <c r="Q45" s="196">
        <v>2.89</v>
      </c>
      <c r="R45" s="196">
        <v>17.95</v>
      </c>
      <c r="S45" s="196">
        <v>0</v>
      </c>
      <c r="T45" s="196">
        <v>0</v>
      </c>
      <c r="U45" s="196">
        <v>59.88</v>
      </c>
      <c r="V45" s="196">
        <v>8.7799999999999994</v>
      </c>
      <c r="W45" s="196">
        <v>19.16</v>
      </c>
      <c r="X45" s="196">
        <v>62.46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82.25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117.84</v>
      </c>
      <c r="AQ45" s="196">
        <v>38.200000000000003</v>
      </c>
      <c r="AR45" s="196">
        <v>47.1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157.15</v>
      </c>
      <c r="L46" s="196">
        <v>99.42</v>
      </c>
      <c r="M46" s="196">
        <v>61.48</v>
      </c>
      <c r="N46" s="196">
        <v>50.01</v>
      </c>
      <c r="O46" s="196">
        <v>70.66</v>
      </c>
      <c r="P46" s="196">
        <v>23.5</v>
      </c>
      <c r="Q46" s="196">
        <v>2.89</v>
      </c>
      <c r="R46" s="196">
        <v>17.95</v>
      </c>
      <c r="S46" s="196">
        <v>0</v>
      </c>
      <c r="T46" s="196">
        <v>0</v>
      </c>
      <c r="U46" s="196">
        <v>59.88</v>
      </c>
      <c r="V46" s="196">
        <v>8.7799999999999994</v>
      </c>
      <c r="W46" s="196">
        <v>19.16</v>
      </c>
      <c r="X46" s="196">
        <v>62.46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82.25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117.84</v>
      </c>
      <c r="AQ46" s="196">
        <v>38.200000000000003</v>
      </c>
      <c r="AR46" s="196">
        <v>47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134.01</v>
      </c>
      <c r="L47" s="196">
        <v>104.13</v>
      </c>
      <c r="M47" s="196">
        <v>61.48</v>
      </c>
      <c r="N47" s="196">
        <v>50.01</v>
      </c>
      <c r="O47" s="196">
        <v>70.66</v>
      </c>
      <c r="P47" s="196">
        <v>23.5</v>
      </c>
      <c r="Q47" s="196">
        <v>2.89</v>
      </c>
      <c r="R47" s="196">
        <v>17.95</v>
      </c>
      <c r="S47" s="196">
        <v>0</v>
      </c>
      <c r="T47" s="196">
        <v>0</v>
      </c>
      <c r="U47" s="196">
        <v>59.88</v>
      </c>
      <c r="V47" s="196">
        <v>8.7799999999999994</v>
      </c>
      <c r="W47" s="196">
        <v>19.16</v>
      </c>
      <c r="X47" s="196">
        <v>62.46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117.84</v>
      </c>
      <c r="AQ47" s="196">
        <v>38.200000000000003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155.22</v>
      </c>
      <c r="L48" s="196">
        <v>104.13</v>
      </c>
      <c r="M48" s="196">
        <v>61.48</v>
      </c>
      <c r="N48" s="196">
        <v>50.01</v>
      </c>
      <c r="O48" s="196">
        <v>70.66</v>
      </c>
      <c r="P48" s="196">
        <v>23.5</v>
      </c>
      <c r="Q48" s="196">
        <v>2.89</v>
      </c>
      <c r="R48" s="196">
        <v>17.95</v>
      </c>
      <c r="S48" s="196">
        <v>0</v>
      </c>
      <c r="T48" s="196">
        <v>0</v>
      </c>
      <c r="U48" s="196">
        <v>59.88</v>
      </c>
      <c r="V48" s="196">
        <v>8.7799999999999994</v>
      </c>
      <c r="W48" s="196">
        <v>19.16</v>
      </c>
      <c r="X48" s="196">
        <v>62.46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117.84</v>
      </c>
      <c r="AQ48" s="196">
        <v>38.200000000000003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134.97</v>
      </c>
      <c r="L49" s="196">
        <v>104.13</v>
      </c>
      <c r="M49" s="196">
        <v>61.48</v>
      </c>
      <c r="N49" s="196">
        <v>50.01</v>
      </c>
      <c r="O49" s="196">
        <v>70.66</v>
      </c>
      <c r="P49" s="196">
        <v>23.5</v>
      </c>
      <c r="Q49" s="196">
        <v>2.89</v>
      </c>
      <c r="R49" s="196">
        <v>17.95</v>
      </c>
      <c r="S49" s="196">
        <v>0</v>
      </c>
      <c r="T49" s="196">
        <v>0</v>
      </c>
      <c r="U49" s="196">
        <v>59.88</v>
      </c>
      <c r="V49" s="196">
        <v>8.7799999999999994</v>
      </c>
      <c r="W49" s="196">
        <v>19.16</v>
      </c>
      <c r="X49" s="196">
        <v>62.46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117.84</v>
      </c>
      <c r="AQ49" s="196">
        <v>24.1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134.97</v>
      </c>
      <c r="L50" s="196">
        <v>104.13</v>
      </c>
      <c r="M50" s="196">
        <v>61.48</v>
      </c>
      <c r="N50" s="196">
        <v>50.01</v>
      </c>
      <c r="O50" s="196">
        <v>70.66</v>
      </c>
      <c r="P50" s="196">
        <v>23.5</v>
      </c>
      <c r="Q50" s="196">
        <v>2.89</v>
      </c>
      <c r="R50" s="196">
        <v>17.95</v>
      </c>
      <c r="S50" s="196">
        <v>0</v>
      </c>
      <c r="T50" s="196">
        <v>0</v>
      </c>
      <c r="U50" s="196">
        <v>59.88</v>
      </c>
      <c r="V50" s="196">
        <v>8.7799999999999994</v>
      </c>
      <c r="W50" s="196">
        <v>19.16</v>
      </c>
      <c r="X50" s="196">
        <v>62.46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117.84</v>
      </c>
      <c r="AQ50" s="196">
        <v>14.46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134.97</v>
      </c>
      <c r="L51" s="196">
        <v>104.13</v>
      </c>
      <c r="M51" s="196">
        <v>61.48</v>
      </c>
      <c r="N51" s="196">
        <v>50.01</v>
      </c>
      <c r="O51" s="196">
        <v>70.66</v>
      </c>
      <c r="P51" s="196">
        <v>23.5</v>
      </c>
      <c r="Q51" s="196">
        <v>2.89</v>
      </c>
      <c r="R51" s="196">
        <v>8.2100000000000009</v>
      </c>
      <c r="S51" s="196">
        <v>0</v>
      </c>
      <c r="T51" s="196">
        <v>0</v>
      </c>
      <c r="U51" s="196">
        <v>59.88</v>
      </c>
      <c r="V51" s="196">
        <v>4.41</v>
      </c>
      <c r="W51" s="196">
        <v>19.16</v>
      </c>
      <c r="X51" s="196">
        <v>62.46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106.05</v>
      </c>
      <c r="AQ51" s="196">
        <v>14.46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134.97</v>
      </c>
      <c r="L52" s="196">
        <v>104.13</v>
      </c>
      <c r="M52" s="196">
        <v>61.48</v>
      </c>
      <c r="N52" s="196">
        <v>50.01</v>
      </c>
      <c r="O52" s="196">
        <v>70.66</v>
      </c>
      <c r="P52" s="196">
        <v>23.5</v>
      </c>
      <c r="Q52" s="196">
        <v>2.89</v>
      </c>
      <c r="R52" s="196">
        <v>3.86</v>
      </c>
      <c r="S52" s="196">
        <v>0</v>
      </c>
      <c r="T52" s="196">
        <v>0</v>
      </c>
      <c r="U52" s="196">
        <v>59.88</v>
      </c>
      <c r="V52" s="196">
        <v>2.89</v>
      </c>
      <c r="W52" s="196">
        <v>19.16</v>
      </c>
      <c r="X52" s="196">
        <v>62.46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86.77</v>
      </c>
      <c r="AQ52" s="196">
        <v>14.46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134.97</v>
      </c>
      <c r="L53" s="196">
        <v>104.13</v>
      </c>
      <c r="M53" s="196">
        <v>61.48</v>
      </c>
      <c r="N53" s="196">
        <v>50.01</v>
      </c>
      <c r="O53" s="196">
        <v>70.66</v>
      </c>
      <c r="P53" s="196">
        <v>23.5</v>
      </c>
      <c r="Q53" s="196">
        <v>2.89</v>
      </c>
      <c r="R53" s="196">
        <v>3.86</v>
      </c>
      <c r="S53" s="196">
        <v>0</v>
      </c>
      <c r="T53" s="196">
        <v>0</v>
      </c>
      <c r="U53" s="196">
        <v>59.88</v>
      </c>
      <c r="V53" s="196">
        <v>2.89</v>
      </c>
      <c r="W53" s="196">
        <v>19.16</v>
      </c>
      <c r="X53" s="196">
        <v>62.46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57.85</v>
      </c>
      <c r="AQ53" s="196">
        <v>14.46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134.97</v>
      </c>
      <c r="L54" s="196">
        <v>104.13</v>
      </c>
      <c r="M54" s="196">
        <v>61.48</v>
      </c>
      <c r="N54" s="196">
        <v>50.01</v>
      </c>
      <c r="O54" s="196">
        <v>70.66</v>
      </c>
      <c r="P54" s="196">
        <v>23.5</v>
      </c>
      <c r="Q54" s="196">
        <v>2.89</v>
      </c>
      <c r="R54" s="196">
        <v>3.86</v>
      </c>
      <c r="S54" s="196">
        <v>0</v>
      </c>
      <c r="T54" s="196">
        <v>0</v>
      </c>
      <c r="U54" s="196">
        <v>59.88</v>
      </c>
      <c r="V54" s="196">
        <v>2.89</v>
      </c>
      <c r="W54" s="196">
        <v>19.16</v>
      </c>
      <c r="X54" s="196">
        <v>62.46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57.84</v>
      </c>
      <c r="AQ54" s="196">
        <v>14.46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134.97</v>
      </c>
      <c r="L55" s="196">
        <v>105.33</v>
      </c>
      <c r="M55" s="196">
        <v>61.48</v>
      </c>
      <c r="N55" s="196">
        <v>50.01</v>
      </c>
      <c r="O55" s="196">
        <v>70.66</v>
      </c>
      <c r="P55" s="196">
        <v>23.5</v>
      </c>
      <c r="Q55" s="196">
        <v>2.89</v>
      </c>
      <c r="R55" s="196">
        <v>3.86</v>
      </c>
      <c r="S55" s="196">
        <v>0</v>
      </c>
      <c r="T55" s="196">
        <v>0</v>
      </c>
      <c r="U55" s="196">
        <v>59.88</v>
      </c>
      <c r="V55" s="196">
        <v>2.89</v>
      </c>
      <c r="W55" s="196">
        <v>19.87</v>
      </c>
      <c r="X55" s="196">
        <v>64.790000000000006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57.85</v>
      </c>
      <c r="AQ55" s="196">
        <v>14.46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134.97</v>
      </c>
      <c r="L56" s="196">
        <v>105.33</v>
      </c>
      <c r="M56" s="196">
        <v>61.48</v>
      </c>
      <c r="N56" s="196">
        <v>50.01</v>
      </c>
      <c r="O56" s="196">
        <v>70.66</v>
      </c>
      <c r="P56" s="196">
        <v>23.5</v>
      </c>
      <c r="Q56" s="196">
        <v>2.89</v>
      </c>
      <c r="R56" s="196">
        <v>3.86</v>
      </c>
      <c r="S56" s="196">
        <v>0</v>
      </c>
      <c r="T56" s="196">
        <v>0</v>
      </c>
      <c r="U56" s="196">
        <v>59.88</v>
      </c>
      <c r="V56" s="196">
        <v>2.89</v>
      </c>
      <c r="W56" s="196">
        <v>19.149999999999999</v>
      </c>
      <c r="X56" s="196">
        <v>62.46</v>
      </c>
      <c r="Y56" s="196">
        <v>0</v>
      </c>
      <c r="Z56">
        <v>0</v>
      </c>
      <c r="AA56" s="196">
        <v>15.16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57.85</v>
      </c>
      <c r="AQ56" s="196">
        <v>14.46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134.97</v>
      </c>
      <c r="L57" s="196">
        <v>105.69</v>
      </c>
      <c r="M57" s="196">
        <v>61.48</v>
      </c>
      <c r="N57" s="196">
        <v>50.01</v>
      </c>
      <c r="O57" s="196">
        <v>70.66</v>
      </c>
      <c r="P57" s="196">
        <v>23.5</v>
      </c>
      <c r="Q57" s="196">
        <v>2.89</v>
      </c>
      <c r="R57" s="196">
        <v>3.86</v>
      </c>
      <c r="S57" s="196">
        <v>0</v>
      </c>
      <c r="T57" s="196">
        <v>0</v>
      </c>
      <c r="U57" s="196">
        <v>59.88</v>
      </c>
      <c r="V57" s="196">
        <v>2.89</v>
      </c>
      <c r="W57" s="196">
        <v>4.82</v>
      </c>
      <c r="X57" s="196">
        <v>28.92</v>
      </c>
      <c r="Y57" s="196">
        <v>0</v>
      </c>
      <c r="Z57">
        <v>0</v>
      </c>
      <c r="AA57" s="196">
        <v>15.16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57.85</v>
      </c>
      <c r="AQ57" s="196">
        <v>14.46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134.97</v>
      </c>
      <c r="L58" s="196">
        <v>105.69</v>
      </c>
      <c r="M58" s="196">
        <v>61.48</v>
      </c>
      <c r="N58" s="196">
        <v>50.01</v>
      </c>
      <c r="O58" s="196">
        <v>70.66</v>
      </c>
      <c r="P58" s="196">
        <v>23.5</v>
      </c>
      <c r="Q58" s="196">
        <v>2.89</v>
      </c>
      <c r="R58" s="196">
        <v>3.86</v>
      </c>
      <c r="S58" s="196">
        <v>0</v>
      </c>
      <c r="T58" s="196">
        <v>0</v>
      </c>
      <c r="U58" s="196">
        <v>59.88</v>
      </c>
      <c r="V58" s="196">
        <v>2.89</v>
      </c>
      <c r="W58" s="196">
        <v>4.82</v>
      </c>
      <c r="X58" s="196">
        <v>28.92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57.85</v>
      </c>
      <c r="AQ58" s="196">
        <v>14.46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134.97</v>
      </c>
      <c r="L59" s="196">
        <v>105.69</v>
      </c>
      <c r="M59" s="196">
        <v>61.48</v>
      </c>
      <c r="N59" s="196">
        <v>50.01</v>
      </c>
      <c r="O59" s="196">
        <v>70.66</v>
      </c>
      <c r="P59" s="196">
        <v>23.5</v>
      </c>
      <c r="Q59" s="196">
        <v>2.89</v>
      </c>
      <c r="R59" s="196">
        <v>3.86</v>
      </c>
      <c r="S59" s="196">
        <v>0</v>
      </c>
      <c r="T59" s="196">
        <v>0</v>
      </c>
      <c r="U59" s="196">
        <v>59.88</v>
      </c>
      <c r="V59" s="196">
        <v>2.89</v>
      </c>
      <c r="W59" s="196">
        <v>4.82</v>
      </c>
      <c r="X59" s="196">
        <v>28.92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57.84</v>
      </c>
      <c r="AQ59" s="196">
        <v>14.46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134.97</v>
      </c>
      <c r="L60" s="196">
        <v>105.69</v>
      </c>
      <c r="M60" s="196">
        <v>61.48</v>
      </c>
      <c r="N60" s="196">
        <v>50.01</v>
      </c>
      <c r="O60" s="196">
        <v>70.66</v>
      </c>
      <c r="P60" s="196">
        <v>23.5</v>
      </c>
      <c r="Q60" s="196">
        <v>2.89</v>
      </c>
      <c r="R60" s="196">
        <v>3.86</v>
      </c>
      <c r="S60" s="196">
        <v>0</v>
      </c>
      <c r="T60" s="196">
        <v>0</v>
      </c>
      <c r="U60" s="196">
        <v>59.88</v>
      </c>
      <c r="V60" s="196">
        <v>2.89</v>
      </c>
      <c r="W60" s="196">
        <v>4.82</v>
      </c>
      <c r="X60" s="196">
        <v>28.92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57.84</v>
      </c>
      <c r="AQ60" s="196">
        <v>14.46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134.97</v>
      </c>
      <c r="L61" s="196">
        <v>105.4</v>
      </c>
      <c r="M61" s="196">
        <v>61.48</v>
      </c>
      <c r="N61" s="196">
        <v>50.01</v>
      </c>
      <c r="O61" s="196">
        <v>70.66</v>
      </c>
      <c r="P61" s="196">
        <v>23.5</v>
      </c>
      <c r="Q61" s="196">
        <v>2.89</v>
      </c>
      <c r="R61" s="196">
        <v>3.86</v>
      </c>
      <c r="S61" s="196">
        <v>0</v>
      </c>
      <c r="T61" s="196">
        <v>0</v>
      </c>
      <c r="U61" s="196">
        <v>59.88</v>
      </c>
      <c r="V61" s="196">
        <v>2.89</v>
      </c>
      <c r="W61" s="196">
        <v>4.82</v>
      </c>
      <c r="X61" s="196">
        <v>54.58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57.84</v>
      </c>
      <c r="AQ61" s="196">
        <v>14.46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134.97</v>
      </c>
      <c r="L62" s="196">
        <v>105.04</v>
      </c>
      <c r="M62" s="196">
        <v>61.48</v>
      </c>
      <c r="N62" s="196">
        <v>50.01</v>
      </c>
      <c r="O62" s="196">
        <v>70.66</v>
      </c>
      <c r="P62" s="196">
        <v>23.5</v>
      </c>
      <c r="Q62" s="196">
        <v>2.89</v>
      </c>
      <c r="R62" s="196">
        <v>3.86</v>
      </c>
      <c r="S62" s="196">
        <v>0</v>
      </c>
      <c r="T62" s="196">
        <v>0</v>
      </c>
      <c r="U62" s="196">
        <v>59.88</v>
      </c>
      <c r="V62" s="196">
        <v>2.89</v>
      </c>
      <c r="W62" s="196">
        <v>19.16</v>
      </c>
      <c r="X62" s="196">
        <v>62.46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86.77</v>
      </c>
      <c r="AQ62" s="196">
        <v>14.46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134.97</v>
      </c>
      <c r="L63" s="196">
        <v>104.5</v>
      </c>
      <c r="M63" s="196">
        <v>61.48</v>
      </c>
      <c r="N63" s="196">
        <v>50.01</v>
      </c>
      <c r="O63" s="196">
        <v>70.66</v>
      </c>
      <c r="P63" s="196">
        <v>23.5</v>
      </c>
      <c r="Q63" s="196">
        <v>2.89</v>
      </c>
      <c r="R63" s="196">
        <v>3.86</v>
      </c>
      <c r="S63" s="196">
        <v>0</v>
      </c>
      <c r="T63" s="196">
        <v>0</v>
      </c>
      <c r="U63" s="196">
        <v>59.88</v>
      </c>
      <c r="V63" s="196">
        <v>2.89</v>
      </c>
      <c r="W63" s="196">
        <v>19.16</v>
      </c>
      <c r="X63" s="196">
        <v>62.46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82.25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117.84</v>
      </c>
      <c r="AQ63" s="196">
        <v>14.46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134.97</v>
      </c>
      <c r="L64" s="196">
        <v>104.5</v>
      </c>
      <c r="M64" s="196">
        <v>61.48</v>
      </c>
      <c r="N64" s="196">
        <v>50.01</v>
      </c>
      <c r="O64" s="196">
        <v>70.66</v>
      </c>
      <c r="P64" s="196">
        <v>23.5</v>
      </c>
      <c r="Q64" s="196">
        <v>2.89</v>
      </c>
      <c r="R64" s="196">
        <v>3.86</v>
      </c>
      <c r="S64" s="196">
        <v>0</v>
      </c>
      <c r="T64" s="196">
        <v>0</v>
      </c>
      <c r="U64" s="196">
        <v>59.88</v>
      </c>
      <c r="V64" s="196">
        <v>8.7799999999999994</v>
      </c>
      <c r="W64" s="196">
        <v>19.16</v>
      </c>
      <c r="X64" s="196">
        <v>62.46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82.25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117.84</v>
      </c>
      <c r="AQ64" s="196">
        <v>14.46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134.97</v>
      </c>
      <c r="L65" s="196">
        <v>104.5</v>
      </c>
      <c r="M65" s="196">
        <v>61.48</v>
      </c>
      <c r="N65" s="196">
        <v>50.01</v>
      </c>
      <c r="O65" s="196">
        <v>70.66</v>
      </c>
      <c r="P65" s="196">
        <v>23.5</v>
      </c>
      <c r="Q65" s="196">
        <v>2.89</v>
      </c>
      <c r="R65" s="196">
        <v>17.95</v>
      </c>
      <c r="S65" s="196">
        <v>0</v>
      </c>
      <c r="T65" s="196">
        <v>0</v>
      </c>
      <c r="U65" s="196">
        <v>59.88</v>
      </c>
      <c r="V65" s="196">
        <v>8.7799999999999994</v>
      </c>
      <c r="W65" s="196">
        <v>19.16</v>
      </c>
      <c r="X65" s="196">
        <v>62.46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82.25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117.84</v>
      </c>
      <c r="AQ65" s="196">
        <v>22.61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161</v>
      </c>
      <c r="L66" s="196">
        <v>104.5</v>
      </c>
      <c r="M66" s="196">
        <v>61.48</v>
      </c>
      <c r="N66" s="196">
        <v>50.01</v>
      </c>
      <c r="O66" s="196">
        <v>70.66</v>
      </c>
      <c r="P66" s="196">
        <v>23.5</v>
      </c>
      <c r="Q66" s="196">
        <v>2.89</v>
      </c>
      <c r="R66" s="196">
        <v>17.95</v>
      </c>
      <c r="S66" s="196">
        <v>0</v>
      </c>
      <c r="T66" s="196">
        <v>0</v>
      </c>
      <c r="U66" s="196">
        <v>59.88</v>
      </c>
      <c r="V66" s="196">
        <v>8.7799999999999994</v>
      </c>
      <c r="W66" s="196">
        <v>19.16</v>
      </c>
      <c r="X66" s="196">
        <v>62.46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82.25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117.84</v>
      </c>
      <c r="AQ66" s="196">
        <v>38.200000000000003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210.9</v>
      </c>
      <c r="L67" s="196">
        <v>104.21</v>
      </c>
      <c r="M67" s="196">
        <v>61.48</v>
      </c>
      <c r="N67" s="196">
        <v>50.01</v>
      </c>
      <c r="O67" s="196">
        <v>70.66</v>
      </c>
      <c r="P67" s="196">
        <v>23.5</v>
      </c>
      <c r="Q67" s="196">
        <v>2.89</v>
      </c>
      <c r="R67" s="196">
        <v>17.95</v>
      </c>
      <c r="S67" s="196">
        <v>0</v>
      </c>
      <c r="T67" s="196">
        <v>0</v>
      </c>
      <c r="U67" s="196">
        <v>59.88</v>
      </c>
      <c r="V67" s="196">
        <v>8.7799999999999994</v>
      </c>
      <c r="W67" s="196">
        <v>19.16</v>
      </c>
      <c r="X67" s="196">
        <v>62.46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82.25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38.200000000000003</v>
      </c>
      <c r="AR67" s="196">
        <v>42.08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245.65</v>
      </c>
      <c r="L68" s="196">
        <v>103.14</v>
      </c>
      <c r="M68" s="196">
        <v>61.48</v>
      </c>
      <c r="N68" s="196">
        <v>50.01</v>
      </c>
      <c r="O68" s="196">
        <v>70.66</v>
      </c>
      <c r="P68" s="196">
        <v>23.5</v>
      </c>
      <c r="Q68" s="196">
        <v>2.89</v>
      </c>
      <c r="R68" s="196">
        <v>17.95</v>
      </c>
      <c r="S68" s="196">
        <v>0</v>
      </c>
      <c r="T68" s="196">
        <v>0</v>
      </c>
      <c r="U68" s="196">
        <v>59.88</v>
      </c>
      <c r="V68" s="196">
        <v>8.7799999999999994</v>
      </c>
      <c r="W68" s="196">
        <v>19.16</v>
      </c>
      <c r="X68" s="196">
        <v>62.46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82.25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38.200000000000003</v>
      </c>
      <c r="AR68" s="196">
        <v>31.32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245.65</v>
      </c>
      <c r="L69" s="196">
        <v>98.09</v>
      </c>
      <c r="M69" s="196">
        <v>61.48</v>
      </c>
      <c r="N69" s="196">
        <v>50.01</v>
      </c>
      <c r="O69" s="196">
        <v>70.66</v>
      </c>
      <c r="P69" s="196">
        <v>23.5</v>
      </c>
      <c r="Q69" s="196">
        <v>3.69</v>
      </c>
      <c r="R69" s="196">
        <v>17.95</v>
      </c>
      <c r="S69" s="196">
        <v>0</v>
      </c>
      <c r="T69" s="196">
        <v>0</v>
      </c>
      <c r="U69" s="196">
        <v>59.88</v>
      </c>
      <c r="V69" s="196">
        <v>8.7799999999999994</v>
      </c>
      <c r="W69" s="196">
        <v>19.16</v>
      </c>
      <c r="X69" s="196">
        <v>62.46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82.25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38.200000000000003</v>
      </c>
      <c r="AR69" s="196">
        <v>16.73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245.65</v>
      </c>
      <c r="L70" s="196">
        <v>154.19</v>
      </c>
      <c r="M70" s="196">
        <v>61.48</v>
      </c>
      <c r="N70" s="196">
        <v>50.01</v>
      </c>
      <c r="O70" s="196">
        <v>70.66</v>
      </c>
      <c r="P70" s="196">
        <v>23.5</v>
      </c>
      <c r="Q70" s="196">
        <v>4.72</v>
      </c>
      <c r="R70" s="196">
        <v>17.95</v>
      </c>
      <c r="S70" s="196">
        <v>0</v>
      </c>
      <c r="T70" s="196">
        <v>0</v>
      </c>
      <c r="U70" s="196">
        <v>59.88</v>
      </c>
      <c r="V70" s="196">
        <v>8.7799999999999994</v>
      </c>
      <c r="W70" s="196">
        <v>19.16</v>
      </c>
      <c r="X70" s="196">
        <v>62.46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82.25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38.200000000000003</v>
      </c>
      <c r="AR70" s="196">
        <v>8.08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245.65</v>
      </c>
      <c r="L71" s="196">
        <v>198.54</v>
      </c>
      <c r="M71" s="196">
        <v>61.48</v>
      </c>
      <c r="N71" s="196">
        <v>50.01</v>
      </c>
      <c r="O71" s="196">
        <v>70.66</v>
      </c>
      <c r="P71" s="196">
        <v>23.5</v>
      </c>
      <c r="Q71" s="196">
        <v>7.01</v>
      </c>
      <c r="R71" s="196">
        <v>17.95</v>
      </c>
      <c r="S71" s="196">
        <v>0</v>
      </c>
      <c r="T71" s="196">
        <v>0</v>
      </c>
      <c r="U71" s="196">
        <v>59.88</v>
      </c>
      <c r="V71" s="196">
        <v>8.7799999999999994</v>
      </c>
      <c r="W71" s="196">
        <v>19.16</v>
      </c>
      <c r="X71" s="196">
        <v>62.46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82.25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38.200000000000003</v>
      </c>
      <c r="AR71" s="196">
        <v>2.4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245.65</v>
      </c>
      <c r="L72" s="196">
        <v>198.54</v>
      </c>
      <c r="M72" s="196">
        <v>61.48</v>
      </c>
      <c r="N72" s="196">
        <v>50.01</v>
      </c>
      <c r="O72" s="196">
        <v>70.66</v>
      </c>
      <c r="P72" s="196">
        <v>23.5</v>
      </c>
      <c r="Q72" s="196">
        <v>7.01</v>
      </c>
      <c r="R72" s="196">
        <v>17.95</v>
      </c>
      <c r="S72" s="196">
        <v>0</v>
      </c>
      <c r="T72" s="196">
        <v>0</v>
      </c>
      <c r="U72" s="196">
        <v>59.88</v>
      </c>
      <c r="V72" s="196">
        <v>8.7799999999999994</v>
      </c>
      <c r="W72" s="196">
        <v>19.16</v>
      </c>
      <c r="X72" s="196">
        <v>62.46</v>
      </c>
      <c r="Y72" s="196">
        <v>0</v>
      </c>
      <c r="Z72">
        <v>0</v>
      </c>
      <c r="AA72" s="196">
        <v>15.16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82.25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38.200000000000003</v>
      </c>
      <c r="AR72" s="196">
        <v>0.65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245.65</v>
      </c>
      <c r="L73" s="196">
        <v>202.39</v>
      </c>
      <c r="M73" s="196">
        <v>61.48</v>
      </c>
      <c r="N73" s="196">
        <v>50.01</v>
      </c>
      <c r="O73" s="196">
        <v>70.66</v>
      </c>
      <c r="P73" s="196">
        <v>23.5</v>
      </c>
      <c r="Q73" s="196">
        <v>7.01</v>
      </c>
      <c r="R73" s="196">
        <v>17.95</v>
      </c>
      <c r="S73" s="196">
        <v>0</v>
      </c>
      <c r="T73" s="196">
        <v>0</v>
      </c>
      <c r="U73" s="196">
        <v>59.88</v>
      </c>
      <c r="V73" s="196">
        <v>8.7799999999999994</v>
      </c>
      <c r="W73" s="196">
        <v>19.16</v>
      </c>
      <c r="X73" s="196">
        <v>62.46</v>
      </c>
      <c r="Y73" s="196">
        <v>0</v>
      </c>
      <c r="Z73">
        <v>0</v>
      </c>
      <c r="AA73" s="196">
        <v>15.16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117.84</v>
      </c>
      <c r="AQ73" s="196">
        <v>38.200000000000003</v>
      </c>
      <c r="AR73" s="196">
        <v>0.3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245.65</v>
      </c>
      <c r="L74" s="196">
        <v>202.39</v>
      </c>
      <c r="M74" s="196">
        <v>61.48</v>
      </c>
      <c r="N74" s="196">
        <v>50.01</v>
      </c>
      <c r="O74" s="196">
        <v>70.66</v>
      </c>
      <c r="P74" s="196">
        <v>23.5</v>
      </c>
      <c r="Q74" s="196">
        <v>7.01</v>
      </c>
      <c r="R74" s="196">
        <v>17.95</v>
      </c>
      <c r="S74" s="196">
        <v>0</v>
      </c>
      <c r="T74" s="196">
        <v>0</v>
      </c>
      <c r="U74" s="196">
        <v>59.88</v>
      </c>
      <c r="V74" s="196">
        <v>8.7799999999999994</v>
      </c>
      <c r="W74" s="196">
        <v>19.16</v>
      </c>
      <c r="X74" s="196">
        <v>62.46</v>
      </c>
      <c r="Y74" s="196">
        <v>0</v>
      </c>
      <c r="Z74">
        <v>0</v>
      </c>
      <c r="AA74" s="196">
        <v>15.16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117.84</v>
      </c>
      <c r="AQ74" s="196">
        <v>38.200000000000003</v>
      </c>
      <c r="AR74" s="196">
        <v>0.23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245.65</v>
      </c>
      <c r="L75" s="196">
        <v>202.39</v>
      </c>
      <c r="M75" s="196">
        <v>61.48</v>
      </c>
      <c r="N75" s="196">
        <v>50.01</v>
      </c>
      <c r="O75" s="196">
        <v>70.66</v>
      </c>
      <c r="P75" s="196">
        <v>23.5</v>
      </c>
      <c r="Q75" s="196">
        <v>7.01</v>
      </c>
      <c r="R75" s="196">
        <v>17.95</v>
      </c>
      <c r="S75" s="196">
        <v>0</v>
      </c>
      <c r="T75" s="196">
        <v>0</v>
      </c>
      <c r="U75" s="196">
        <v>59.88</v>
      </c>
      <c r="V75" s="196">
        <v>8.7799999999999994</v>
      </c>
      <c r="W75" s="196">
        <v>19.16</v>
      </c>
      <c r="X75" s="196">
        <v>62.46</v>
      </c>
      <c r="Y75" s="196">
        <v>0</v>
      </c>
      <c r="Z75">
        <v>0</v>
      </c>
      <c r="AA75" s="196">
        <v>15.16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245.65</v>
      </c>
      <c r="L76" s="196">
        <v>202.39</v>
      </c>
      <c r="M76" s="196">
        <v>61.48</v>
      </c>
      <c r="N76" s="196">
        <v>50.01</v>
      </c>
      <c r="O76" s="196">
        <v>70.66</v>
      </c>
      <c r="P76" s="196">
        <v>23.5</v>
      </c>
      <c r="Q76" s="196">
        <v>7.01</v>
      </c>
      <c r="R76" s="196">
        <v>17.95</v>
      </c>
      <c r="S76" s="196">
        <v>0</v>
      </c>
      <c r="T76" s="196">
        <v>0</v>
      </c>
      <c r="U76" s="196">
        <v>59.88</v>
      </c>
      <c r="V76" s="196">
        <v>8.7799999999999994</v>
      </c>
      <c r="W76" s="196">
        <v>19.16</v>
      </c>
      <c r="X76" s="196">
        <v>62.46</v>
      </c>
      <c r="Y76" s="196">
        <v>0</v>
      </c>
      <c r="Z76">
        <v>0</v>
      </c>
      <c r="AA76" s="196">
        <v>15.16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245.65</v>
      </c>
      <c r="L77" s="196">
        <v>144.55000000000001</v>
      </c>
      <c r="M77" s="196">
        <v>61.48</v>
      </c>
      <c r="N77" s="196">
        <v>50.01</v>
      </c>
      <c r="O77" s="196">
        <v>70.66</v>
      </c>
      <c r="P77" s="196">
        <v>23.5</v>
      </c>
      <c r="Q77" s="196">
        <v>2.89</v>
      </c>
      <c r="R77" s="196">
        <v>17.95</v>
      </c>
      <c r="S77" s="196">
        <v>0</v>
      </c>
      <c r="T77" s="196">
        <v>0</v>
      </c>
      <c r="U77" s="196">
        <v>59.88</v>
      </c>
      <c r="V77" s="196">
        <v>8.7799999999999994</v>
      </c>
      <c r="W77" s="196">
        <v>19.16</v>
      </c>
      <c r="X77" s="196">
        <v>62.46</v>
      </c>
      <c r="Y77" s="196">
        <v>0</v>
      </c>
      <c r="Z77">
        <v>0</v>
      </c>
      <c r="AA77" s="196">
        <v>15.16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245.65</v>
      </c>
      <c r="L78" s="196">
        <v>144.55000000000001</v>
      </c>
      <c r="M78" s="196">
        <v>61.48</v>
      </c>
      <c r="N78" s="196">
        <v>50.01</v>
      </c>
      <c r="O78" s="196">
        <v>70.66</v>
      </c>
      <c r="P78" s="196">
        <v>23.5</v>
      </c>
      <c r="Q78" s="196">
        <v>2.89</v>
      </c>
      <c r="R78" s="196">
        <v>17.95</v>
      </c>
      <c r="S78" s="196">
        <v>0</v>
      </c>
      <c r="T78" s="196">
        <v>0</v>
      </c>
      <c r="U78" s="196">
        <v>59.88</v>
      </c>
      <c r="V78" s="196">
        <v>8.7799999999999994</v>
      </c>
      <c r="W78" s="196">
        <v>19.16</v>
      </c>
      <c r="X78" s="196">
        <v>62.46</v>
      </c>
      <c r="Y78" s="196">
        <v>0</v>
      </c>
      <c r="Z78">
        <v>0</v>
      </c>
      <c r="AA78" s="196">
        <v>15.16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245.65</v>
      </c>
      <c r="L79" s="196">
        <v>144.55000000000001</v>
      </c>
      <c r="M79" s="196">
        <v>61.48</v>
      </c>
      <c r="N79" s="196">
        <v>50.01</v>
      </c>
      <c r="O79" s="196">
        <v>70.66</v>
      </c>
      <c r="P79" s="196">
        <v>23.5</v>
      </c>
      <c r="Q79" s="196">
        <v>2.89</v>
      </c>
      <c r="R79" s="196">
        <v>17.95</v>
      </c>
      <c r="S79" s="196">
        <v>0</v>
      </c>
      <c r="T79" s="196">
        <v>0</v>
      </c>
      <c r="U79" s="196">
        <v>59.88</v>
      </c>
      <c r="V79" s="196">
        <v>8.7799999999999994</v>
      </c>
      <c r="W79" s="196">
        <v>19.16</v>
      </c>
      <c r="X79" s="196">
        <v>62.46</v>
      </c>
      <c r="Y79" s="196">
        <v>0</v>
      </c>
      <c r="Z79">
        <v>0</v>
      </c>
      <c r="AA79" s="196">
        <v>15.16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81.8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117.84</v>
      </c>
      <c r="AQ79" s="196">
        <v>38.200000000000003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245.65</v>
      </c>
      <c r="L80" s="196">
        <v>114.42</v>
      </c>
      <c r="M80" s="196">
        <v>61.48</v>
      </c>
      <c r="N80" s="196">
        <v>50.01</v>
      </c>
      <c r="O80" s="196">
        <v>70.66</v>
      </c>
      <c r="P80" s="196">
        <v>23.5</v>
      </c>
      <c r="Q80" s="196">
        <v>2.89</v>
      </c>
      <c r="R80" s="196">
        <v>17.95</v>
      </c>
      <c r="S80" s="196">
        <v>0</v>
      </c>
      <c r="T80" s="196">
        <v>0</v>
      </c>
      <c r="U80" s="196">
        <v>59.88</v>
      </c>
      <c r="V80" s="196">
        <v>8.7799999999999994</v>
      </c>
      <c r="W80" s="196">
        <v>19.16</v>
      </c>
      <c r="X80" s="196">
        <v>62.46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81.8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38.200000000000003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245.65</v>
      </c>
      <c r="L81" s="196">
        <v>101.99</v>
      </c>
      <c r="M81" s="196">
        <v>61.48</v>
      </c>
      <c r="N81" s="196">
        <v>50.01</v>
      </c>
      <c r="O81" s="196">
        <v>70.66</v>
      </c>
      <c r="P81" s="196">
        <v>23.5</v>
      </c>
      <c r="Q81" s="196">
        <v>2.89</v>
      </c>
      <c r="R81" s="196">
        <v>17.95</v>
      </c>
      <c r="S81" s="196">
        <v>0</v>
      </c>
      <c r="T81" s="196">
        <v>0</v>
      </c>
      <c r="U81" s="196">
        <v>59.88</v>
      </c>
      <c r="V81" s="196">
        <v>8.7799999999999994</v>
      </c>
      <c r="W81" s="196">
        <v>19.16</v>
      </c>
      <c r="X81" s="196">
        <v>62.46</v>
      </c>
      <c r="Y81" s="196">
        <v>0</v>
      </c>
      <c r="Z81">
        <v>0</v>
      </c>
      <c r="AA81" s="196">
        <v>15.16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84.02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38.200000000000003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245.65</v>
      </c>
      <c r="L82" s="196">
        <v>102.35</v>
      </c>
      <c r="M82" s="196">
        <v>61.48</v>
      </c>
      <c r="N82" s="196">
        <v>50.01</v>
      </c>
      <c r="O82" s="196">
        <v>70.66</v>
      </c>
      <c r="P82" s="196">
        <v>23.5</v>
      </c>
      <c r="Q82" s="196">
        <v>2.89</v>
      </c>
      <c r="R82" s="196">
        <v>17.95</v>
      </c>
      <c r="S82" s="196">
        <v>0</v>
      </c>
      <c r="T82" s="196">
        <v>0</v>
      </c>
      <c r="U82" s="196">
        <v>59.88</v>
      </c>
      <c r="V82" s="196">
        <v>8.7799999999999994</v>
      </c>
      <c r="W82" s="196">
        <v>19.16</v>
      </c>
      <c r="X82" s="196">
        <v>62.46</v>
      </c>
      <c r="Y82" s="196">
        <v>0</v>
      </c>
      <c r="Z82">
        <v>0</v>
      </c>
      <c r="AA82" s="196">
        <v>15.16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84.02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38.200000000000003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245.65</v>
      </c>
      <c r="L83" s="196">
        <v>104.14</v>
      </c>
      <c r="M83" s="196">
        <v>61.48</v>
      </c>
      <c r="N83" s="196">
        <v>50.01</v>
      </c>
      <c r="O83" s="196">
        <v>70.66</v>
      </c>
      <c r="P83" s="196">
        <v>23.5</v>
      </c>
      <c r="Q83" s="196">
        <v>2.89</v>
      </c>
      <c r="R83" s="196">
        <v>17.95</v>
      </c>
      <c r="S83" s="196">
        <v>0</v>
      </c>
      <c r="T83" s="196">
        <v>0</v>
      </c>
      <c r="U83" s="196">
        <v>59.88</v>
      </c>
      <c r="V83" s="196">
        <v>8.7799999999999994</v>
      </c>
      <c r="W83" s="196">
        <v>19.16</v>
      </c>
      <c r="X83" s="196">
        <v>62.46</v>
      </c>
      <c r="Y83" s="196">
        <v>0</v>
      </c>
      <c r="Z83">
        <v>0</v>
      </c>
      <c r="AA83" s="196">
        <v>15.16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93.38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117.84</v>
      </c>
      <c r="AQ83" s="196">
        <v>38.200000000000003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243.56</v>
      </c>
      <c r="L84" s="196">
        <v>105.69</v>
      </c>
      <c r="M84" s="196">
        <v>61.48</v>
      </c>
      <c r="N84" s="196">
        <v>50.01</v>
      </c>
      <c r="O84" s="196">
        <v>70.66</v>
      </c>
      <c r="P84" s="196">
        <v>23.5</v>
      </c>
      <c r="Q84" s="196">
        <v>2.89</v>
      </c>
      <c r="R84" s="196">
        <v>17.95</v>
      </c>
      <c r="S84" s="196">
        <v>0</v>
      </c>
      <c r="T84" s="196">
        <v>0</v>
      </c>
      <c r="U84" s="196">
        <v>59.88</v>
      </c>
      <c r="V84" s="196">
        <v>8.7799999999999994</v>
      </c>
      <c r="W84" s="196">
        <v>19.16</v>
      </c>
      <c r="X84" s="196">
        <v>62.46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117.84</v>
      </c>
      <c r="AQ84" s="196">
        <v>38.200000000000003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220</v>
      </c>
      <c r="L85" s="196">
        <v>105.69</v>
      </c>
      <c r="M85" s="196">
        <v>61.48</v>
      </c>
      <c r="N85" s="196">
        <v>50.01</v>
      </c>
      <c r="O85" s="196">
        <v>70.66</v>
      </c>
      <c r="P85" s="196">
        <v>23.5</v>
      </c>
      <c r="Q85" s="196">
        <v>2.89</v>
      </c>
      <c r="R85" s="196">
        <v>17.95</v>
      </c>
      <c r="S85" s="196">
        <v>0</v>
      </c>
      <c r="T85" s="196">
        <v>0</v>
      </c>
      <c r="U85" s="196">
        <v>59.88</v>
      </c>
      <c r="V85" s="196">
        <v>8.7799999999999994</v>
      </c>
      <c r="W85" s="196">
        <v>19.16</v>
      </c>
      <c r="X85" s="196">
        <v>62.46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117.84</v>
      </c>
      <c r="AQ85" s="196">
        <v>38.200000000000003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212.1</v>
      </c>
      <c r="L86" s="196">
        <v>105.69</v>
      </c>
      <c r="M86" s="196">
        <v>61.48</v>
      </c>
      <c r="N86" s="196">
        <v>50.01</v>
      </c>
      <c r="O86" s="196">
        <v>70.66</v>
      </c>
      <c r="P86" s="196">
        <v>23.5</v>
      </c>
      <c r="Q86" s="196">
        <v>2.89</v>
      </c>
      <c r="R86" s="196">
        <v>17.95</v>
      </c>
      <c r="S86" s="196">
        <v>2.4700000000000002</v>
      </c>
      <c r="T86" s="196">
        <v>0</v>
      </c>
      <c r="U86" s="196">
        <v>59.88</v>
      </c>
      <c r="V86" s="196">
        <v>8.7799999999999994</v>
      </c>
      <c r="W86" s="196">
        <v>19.16</v>
      </c>
      <c r="X86" s="196">
        <v>62.46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117.84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212.1</v>
      </c>
      <c r="L87" s="196">
        <v>105.69</v>
      </c>
      <c r="M87" s="196">
        <v>61.48</v>
      </c>
      <c r="N87" s="196">
        <v>50.01</v>
      </c>
      <c r="O87" s="196">
        <v>70.66</v>
      </c>
      <c r="P87" s="196">
        <v>23.5</v>
      </c>
      <c r="Q87" s="196">
        <v>2.89</v>
      </c>
      <c r="R87" s="196">
        <v>17.760000000000002</v>
      </c>
      <c r="S87" s="196">
        <v>2.4700000000000002</v>
      </c>
      <c r="T87" s="196">
        <v>0</v>
      </c>
      <c r="U87" s="196">
        <v>59.88</v>
      </c>
      <c r="V87" s="196">
        <v>8.77</v>
      </c>
      <c r="W87" s="196">
        <v>19.149999999999999</v>
      </c>
      <c r="X87" s="196">
        <v>62.46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117.84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212.1</v>
      </c>
      <c r="L88" s="196">
        <v>105.69</v>
      </c>
      <c r="M88" s="196">
        <v>61.48</v>
      </c>
      <c r="N88" s="196">
        <v>50.01</v>
      </c>
      <c r="O88" s="196">
        <v>70.66</v>
      </c>
      <c r="P88" s="196">
        <v>23.5</v>
      </c>
      <c r="Q88" s="196">
        <v>2.89</v>
      </c>
      <c r="R88" s="196">
        <v>17.95</v>
      </c>
      <c r="S88" s="196">
        <v>2.4700000000000002</v>
      </c>
      <c r="T88" s="196">
        <v>0</v>
      </c>
      <c r="U88" s="196">
        <v>59.88</v>
      </c>
      <c r="V88" s="196">
        <v>8.7799999999999994</v>
      </c>
      <c r="W88" s="196">
        <v>19.149999999999999</v>
      </c>
      <c r="X88" s="196">
        <v>62.46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117.84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212.1</v>
      </c>
      <c r="L89" s="196">
        <v>105.69</v>
      </c>
      <c r="M89" s="196">
        <v>61.48</v>
      </c>
      <c r="N89" s="196">
        <v>50.01</v>
      </c>
      <c r="O89" s="196">
        <v>70.66</v>
      </c>
      <c r="P89" s="196">
        <v>23.5</v>
      </c>
      <c r="Q89" s="196">
        <v>2.89</v>
      </c>
      <c r="R89" s="196">
        <v>17.95</v>
      </c>
      <c r="S89" s="196">
        <v>2.4700000000000002</v>
      </c>
      <c r="T89" s="196">
        <v>0</v>
      </c>
      <c r="U89" s="196">
        <v>59.88</v>
      </c>
      <c r="V89" s="196">
        <v>8.7799999999999994</v>
      </c>
      <c r="W89" s="196">
        <v>19.149999999999999</v>
      </c>
      <c r="X89" s="196">
        <v>62.46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117.84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202.46</v>
      </c>
      <c r="L90" s="196">
        <v>105.69</v>
      </c>
      <c r="M90" s="196">
        <v>61.48</v>
      </c>
      <c r="N90" s="196">
        <v>50.01</v>
      </c>
      <c r="O90" s="196">
        <v>70.66</v>
      </c>
      <c r="P90" s="196">
        <v>23.5</v>
      </c>
      <c r="Q90" s="196">
        <v>2.89</v>
      </c>
      <c r="R90" s="196">
        <v>17.95</v>
      </c>
      <c r="S90" s="196">
        <v>2.4700000000000002</v>
      </c>
      <c r="T90" s="196">
        <v>0</v>
      </c>
      <c r="U90" s="196">
        <v>59.88</v>
      </c>
      <c r="V90" s="196">
        <v>8.7799999999999994</v>
      </c>
      <c r="W90" s="196">
        <v>19.149999999999999</v>
      </c>
      <c r="X90" s="196">
        <v>62.46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117.84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202.46</v>
      </c>
      <c r="L91" s="196">
        <v>105.69</v>
      </c>
      <c r="M91" s="196">
        <v>61.48</v>
      </c>
      <c r="N91" s="196">
        <v>50.01</v>
      </c>
      <c r="O91" s="196">
        <v>70.66</v>
      </c>
      <c r="P91" s="196">
        <v>23.5</v>
      </c>
      <c r="Q91" s="196">
        <v>2.89</v>
      </c>
      <c r="R91" s="196">
        <v>17.95</v>
      </c>
      <c r="S91" s="196">
        <v>2.4700000000000002</v>
      </c>
      <c r="T91" s="196">
        <v>0</v>
      </c>
      <c r="U91" s="196">
        <v>59.88</v>
      </c>
      <c r="V91" s="196">
        <v>8.7799999999999994</v>
      </c>
      <c r="W91" s="196">
        <v>19.149999999999999</v>
      </c>
      <c r="X91" s="196">
        <v>62.46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117.84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202.46</v>
      </c>
      <c r="L92" s="196">
        <v>105.69</v>
      </c>
      <c r="M92" s="196">
        <v>61.48</v>
      </c>
      <c r="N92" s="196">
        <v>50.01</v>
      </c>
      <c r="O92" s="196">
        <v>70.66</v>
      </c>
      <c r="P92" s="196">
        <v>23.5</v>
      </c>
      <c r="Q92" s="196">
        <v>2.89</v>
      </c>
      <c r="R92" s="196">
        <v>17.95</v>
      </c>
      <c r="S92" s="196">
        <v>2.4700000000000002</v>
      </c>
      <c r="T92" s="196">
        <v>0</v>
      </c>
      <c r="U92" s="196">
        <v>59.88</v>
      </c>
      <c r="V92" s="196">
        <v>8.7799999999999994</v>
      </c>
      <c r="W92" s="196">
        <v>19.149999999999999</v>
      </c>
      <c r="X92" s="196">
        <v>62.46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117.84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173.54</v>
      </c>
      <c r="L93" s="196">
        <v>105.69</v>
      </c>
      <c r="M93" s="196">
        <v>61.48</v>
      </c>
      <c r="N93" s="196">
        <v>50.01</v>
      </c>
      <c r="O93" s="196">
        <v>70.66</v>
      </c>
      <c r="P93" s="196">
        <v>23.5</v>
      </c>
      <c r="Q93" s="196">
        <v>2.89</v>
      </c>
      <c r="R93" s="196">
        <v>17.95</v>
      </c>
      <c r="S93" s="196">
        <v>2.4700000000000002</v>
      </c>
      <c r="T93" s="196">
        <v>0</v>
      </c>
      <c r="U93" s="196">
        <v>59.88</v>
      </c>
      <c r="V93" s="196">
        <v>8.7799999999999994</v>
      </c>
      <c r="W93" s="196">
        <v>19.149999999999999</v>
      </c>
      <c r="X93" s="196">
        <v>62.46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117.84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154.25</v>
      </c>
      <c r="L94" s="196">
        <v>105.69</v>
      </c>
      <c r="M94" s="196">
        <v>61.48</v>
      </c>
      <c r="N94" s="196">
        <v>50.01</v>
      </c>
      <c r="O94" s="196">
        <v>70.66</v>
      </c>
      <c r="P94" s="196">
        <v>23.5</v>
      </c>
      <c r="Q94" s="196">
        <v>2.89</v>
      </c>
      <c r="R94" s="196">
        <v>17.95</v>
      </c>
      <c r="S94" s="196">
        <v>2.4700000000000002</v>
      </c>
      <c r="T94" s="196">
        <v>0</v>
      </c>
      <c r="U94" s="196">
        <v>59.88</v>
      </c>
      <c r="V94" s="196">
        <v>8.7799999999999994</v>
      </c>
      <c r="W94" s="196">
        <v>19.149999999999999</v>
      </c>
      <c r="X94" s="196">
        <v>62.46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117.84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134.97</v>
      </c>
      <c r="L95" s="196">
        <v>105.69</v>
      </c>
      <c r="M95" s="196">
        <v>61.48</v>
      </c>
      <c r="N95" s="196">
        <v>50.01</v>
      </c>
      <c r="O95" s="196">
        <v>70.66</v>
      </c>
      <c r="P95" s="196">
        <v>23.5</v>
      </c>
      <c r="Q95" s="196">
        <v>2.89</v>
      </c>
      <c r="R95" s="196">
        <v>4.82</v>
      </c>
      <c r="S95" s="196">
        <v>2.4700000000000002</v>
      </c>
      <c r="T95" s="196">
        <v>0</v>
      </c>
      <c r="U95" s="196">
        <v>59.88</v>
      </c>
      <c r="V95" s="196">
        <v>2.89</v>
      </c>
      <c r="W95" s="196">
        <v>19.149999999999999</v>
      </c>
      <c r="X95" s="196">
        <v>62.46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117.84</v>
      </c>
      <c r="AQ95" s="196">
        <v>14.46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134.97</v>
      </c>
      <c r="L96" s="196">
        <v>105.69</v>
      </c>
      <c r="M96" s="196">
        <v>61.48</v>
      </c>
      <c r="N96" s="196">
        <v>50.01</v>
      </c>
      <c r="O96" s="196">
        <v>70.66</v>
      </c>
      <c r="P96" s="196">
        <v>23.5</v>
      </c>
      <c r="Q96" s="196">
        <v>2.89</v>
      </c>
      <c r="R96" s="196">
        <v>4.82</v>
      </c>
      <c r="S96" s="196">
        <v>2.4700000000000002</v>
      </c>
      <c r="T96" s="196">
        <v>0</v>
      </c>
      <c r="U96" s="196">
        <v>59.88</v>
      </c>
      <c r="V96" s="196">
        <v>2.89</v>
      </c>
      <c r="W96" s="196">
        <v>19.149999999999999</v>
      </c>
      <c r="X96" s="196">
        <v>62.46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117.84</v>
      </c>
      <c r="AQ96" s="196">
        <v>14.46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134.97</v>
      </c>
      <c r="L97" s="196">
        <v>105.69</v>
      </c>
      <c r="M97" s="196">
        <v>61.48</v>
      </c>
      <c r="N97" s="196">
        <v>50.01</v>
      </c>
      <c r="O97" s="196">
        <v>70.66</v>
      </c>
      <c r="P97" s="196">
        <v>23.5</v>
      </c>
      <c r="Q97" s="196">
        <v>2.89</v>
      </c>
      <c r="R97" s="196">
        <v>4.82</v>
      </c>
      <c r="S97" s="196">
        <v>2.4700000000000002</v>
      </c>
      <c r="T97" s="196">
        <v>0</v>
      </c>
      <c r="U97" s="196">
        <v>59.88</v>
      </c>
      <c r="V97" s="196">
        <v>2.89</v>
      </c>
      <c r="W97" s="196">
        <v>19.149999999999999</v>
      </c>
      <c r="X97" s="196">
        <v>62.46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86.77</v>
      </c>
      <c r="AQ97" s="196">
        <v>14.46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134.97</v>
      </c>
      <c r="L98" s="196">
        <v>105.69</v>
      </c>
      <c r="M98" s="196">
        <v>61.48</v>
      </c>
      <c r="N98" s="196">
        <v>50.01</v>
      </c>
      <c r="O98" s="196">
        <v>70.66</v>
      </c>
      <c r="P98" s="196">
        <v>23.5</v>
      </c>
      <c r="Q98" s="196">
        <v>2.89</v>
      </c>
      <c r="R98" s="196">
        <v>4.82</v>
      </c>
      <c r="S98" s="196">
        <v>2.4700000000000002</v>
      </c>
      <c r="T98" s="196">
        <v>0</v>
      </c>
      <c r="U98" s="196">
        <v>59.88</v>
      </c>
      <c r="V98" s="196">
        <v>2.89</v>
      </c>
      <c r="W98" s="196">
        <v>19.149999999999999</v>
      </c>
      <c r="X98" s="196">
        <v>62.46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57.85</v>
      </c>
      <c r="AQ98" s="196">
        <v>14.46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4.3966749999999957</v>
      </c>
      <c r="L99">
        <f t="shared" si="0"/>
        <v>2.8876675000000009</v>
      </c>
      <c r="M99">
        <f t="shared" si="0"/>
        <v>1.4755199999999971</v>
      </c>
      <c r="N99">
        <f t="shared" si="0"/>
        <v>1.2002400000000029</v>
      </c>
      <c r="O99">
        <f t="shared" si="0"/>
        <v>1.6958399999999978</v>
      </c>
      <c r="P99">
        <f t="shared" si="0"/>
        <v>0.56399999999999995</v>
      </c>
      <c r="Q99">
        <f t="shared" si="0"/>
        <v>7.6749999999999846E-2</v>
      </c>
      <c r="R99">
        <f t="shared" si="0"/>
        <v>0.29153500000000032</v>
      </c>
      <c r="S99">
        <f t="shared" si="0"/>
        <v>1.5377499999999994E-2</v>
      </c>
      <c r="T99">
        <f t="shared" si="0"/>
        <v>0</v>
      </c>
      <c r="U99">
        <f t="shared" si="0"/>
        <v>1.4371200000000022</v>
      </c>
      <c r="V99">
        <f t="shared" si="0"/>
        <v>0.15358749999999971</v>
      </c>
      <c r="W99">
        <f t="shared" si="0"/>
        <v>0.36998500000000045</v>
      </c>
      <c r="X99">
        <f t="shared" si="0"/>
        <v>1.2328125000000005</v>
      </c>
      <c r="Y99">
        <f t="shared" si="0"/>
        <v>0</v>
      </c>
      <c r="Z99">
        <f t="shared" si="0"/>
        <v>0</v>
      </c>
      <c r="AA99">
        <f t="shared" si="0"/>
        <v>0.36945000000000033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2.0093650000000025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2.3364500000000024</v>
      </c>
      <c r="AQ99">
        <f t="shared" ref="AQ99:AT99" si="1">SUM(AQ3:AQ98)/4000</f>
        <v>0.66365999999999981</v>
      </c>
      <c r="AR99">
        <f t="shared" si="1"/>
        <v>0.44911250000000008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37.6</v>
      </c>
      <c r="L3" s="196">
        <v>22</v>
      </c>
      <c r="M3" s="196">
        <v>0</v>
      </c>
      <c r="N3" s="196">
        <v>28.92</v>
      </c>
      <c r="O3" s="196">
        <v>48.57</v>
      </c>
      <c r="P3" s="196">
        <v>58.95</v>
      </c>
      <c r="Q3" s="196">
        <v>2.91</v>
      </c>
      <c r="R3" s="196">
        <v>4.82</v>
      </c>
      <c r="S3" s="196">
        <v>3</v>
      </c>
      <c r="T3" s="196">
        <v>0</v>
      </c>
      <c r="U3" s="196">
        <v>319.08</v>
      </c>
      <c r="V3" s="196">
        <v>0</v>
      </c>
      <c r="W3" s="196">
        <v>4.82</v>
      </c>
      <c r="X3" s="196">
        <v>16.39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48.2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37.6</v>
      </c>
      <c r="L4" s="196">
        <v>22</v>
      </c>
      <c r="M4" s="196">
        <v>0</v>
      </c>
      <c r="N4" s="196">
        <v>28.92</v>
      </c>
      <c r="O4" s="196">
        <v>48.57</v>
      </c>
      <c r="P4" s="196">
        <v>58.95</v>
      </c>
      <c r="Q4" s="196">
        <v>1.94</v>
      </c>
      <c r="R4" s="196">
        <v>4.82</v>
      </c>
      <c r="S4" s="196">
        <v>3</v>
      </c>
      <c r="T4" s="196">
        <v>0</v>
      </c>
      <c r="U4" s="196">
        <v>319.08</v>
      </c>
      <c r="V4" s="196">
        <v>0</v>
      </c>
      <c r="W4" s="196">
        <v>4.82</v>
      </c>
      <c r="X4" s="196">
        <v>16.39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38.56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37.6</v>
      </c>
      <c r="L5" s="196">
        <v>22</v>
      </c>
      <c r="M5" s="196">
        <v>0</v>
      </c>
      <c r="N5" s="196">
        <v>28.92</v>
      </c>
      <c r="O5" s="196">
        <v>48.57</v>
      </c>
      <c r="P5" s="196">
        <v>58.95</v>
      </c>
      <c r="Q5" s="196">
        <v>2.89</v>
      </c>
      <c r="R5" s="196">
        <v>5.79</v>
      </c>
      <c r="S5" s="196">
        <v>3</v>
      </c>
      <c r="T5" s="196">
        <v>0</v>
      </c>
      <c r="U5" s="196">
        <v>319.08</v>
      </c>
      <c r="V5" s="196">
        <v>0</v>
      </c>
      <c r="W5" s="196">
        <v>4.82</v>
      </c>
      <c r="X5" s="196">
        <v>16.39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38.56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37.6</v>
      </c>
      <c r="L6" s="196">
        <v>22</v>
      </c>
      <c r="M6" s="196">
        <v>0</v>
      </c>
      <c r="N6" s="196">
        <v>28.92</v>
      </c>
      <c r="O6" s="196">
        <v>48.57</v>
      </c>
      <c r="P6" s="196">
        <v>58.95</v>
      </c>
      <c r="Q6" s="196">
        <v>2.89</v>
      </c>
      <c r="R6" s="196">
        <v>5.79</v>
      </c>
      <c r="S6" s="196">
        <v>3</v>
      </c>
      <c r="T6" s="196">
        <v>0</v>
      </c>
      <c r="U6" s="196">
        <v>319.08</v>
      </c>
      <c r="V6" s="196">
        <v>0</v>
      </c>
      <c r="W6" s="196">
        <v>4.82</v>
      </c>
      <c r="X6" s="196">
        <v>16.39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33.74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37.6</v>
      </c>
      <c r="L7" s="196">
        <v>22</v>
      </c>
      <c r="M7" s="196">
        <v>0</v>
      </c>
      <c r="N7" s="196">
        <v>28.92</v>
      </c>
      <c r="O7" s="196">
        <v>48.57</v>
      </c>
      <c r="P7" s="196">
        <v>58.95</v>
      </c>
      <c r="Q7" s="196">
        <v>2.89</v>
      </c>
      <c r="R7" s="196">
        <v>5.79</v>
      </c>
      <c r="S7" s="196">
        <v>3</v>
      </c>
      <c r="T7" s="196">
        <v>0</v>
      </c>
      <c r="U7" s="196">
        <v>319.08</v>
      </c>
      <c r="V7" s="196">
        <v>0</v>
      </c>
      <c r="W7" s="196">
        <v>4.82</v>
      </c>
      <c r="X7" s="196">
        <v>16.39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33.74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37.6</v>
      </c>
      <c r="L8" s="196">
        <v>22</v>
      </c>
      <c r="M8" s="196">
        <v>0</v>
      </c>
      <c r="N8" s="196">
        <v>28.92</v>
      </c>
      <c r="O8" s="196">
        <v>48.57</v>
      </c>
      <c r="P8" s="196">
        <v>58.95</v>
      </c>
      <c r="Q8" s="196">
        <v>2.89</v>
      </c>
      <c r="R8" s="196">
        <v>5.79</v>
      </c>
      <c r="S8" s="196">
        <v>3</v>
      </c>
      <c r="T8" s="196">
        <v>0</v>
      </c>
      <c r="U8" s="196">
        <v>319.08</v>
      </c>
      <c r="V8" s="196">
        <v>0</v>
      </c>
      <c r="W8" s="196">
        <v>4.82</v>
      </c>
      <c r="X8" s="196">
        <v>16.39</v>
      </c>
      <c r="Y8" s="196">
        <v>0</v>
      </c>
      <c r="Z8">
        <v>0</v>
      </c>
      <c r="AA8" s="196">
        <v>8.3000000000000007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33.74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37.6</v>
      </c>
      <c r="L9" s="196">
        <v>22</v>
      </c>
      <c r="M9" s="196">
        <v>0</v>
      </c>
      <c r="N9" s="196">
        <v>28.92</v>
      </c>
      <c r="O9" s="196">
        <v>48.57</v>
      </c>
      <c r="P9" s="196">
        <v>58.95</v>
      </c>
      <c r="Q9" s="196">
        <v>2.89</v>
      </c>
      <c r="R9" s="196">
        <v>5.79</v>
      </c>
      <c r="S9" s="196">
        <v>3</v>
      </c>
      <c r="T9" s="196">
        <v>0</v>
      </c>
      <c r="U9" s="196">
        <v>319.08</v>
      </c>
      <c r="V9" s="196">
        <v>0</v>
      </c>
      <c r="W9" s="196">
        <v>4.82</v>
      </c>
      <c r="X9" s="196">
        <v>16.39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33.74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37.6</v>
      </c>
      <c r="L10" s="196">
        <v>22</v>
      </c>
      <c r="M10" s="196">
        <v>0</v>
      </c>
      <c r="N10" s="196">
        <v>28.92</v>
      </c>
      <c r="O10" s="196">
        <v>48.57</v>
      </c>
      <c r="P10" s="196">
        <v>58.95</v>
      </c>
      <c r="Q10" s="196">
        <v>2.89</v>
      </c>
      <c r="R10" s="196">
        <v>5.79</v>
      </c>
      <c r="S10" s="196">
        <v>3</v>
      </c>
      <c r="T10" s="196">
        <v>0</v>
      </c>
      <c r="U10" s="196">
        <v>319.08</v>
      </c>
      <c r="V10" s="196">
        <v>0</v>
      </c>
      <c r="W10" s="196">
        <v>4.82</v>
      </c>
      <c r="X10" s="196">
        <v>16.39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33.74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37.6</v>
      </c>
      <c r="L11" s="196">
        <v>22</v>
      </c>
      <c r="M11" s="196">
        <v>0</v>
      </c>
      <c r="N11" s="196">
        <v>28.92</v>
      </c>
      <c r="O11" s="196">
        <v>48.57</v>
      </c>
      <c r="P11" s="196">
        <v>58.95</v>
      </c>
      <c r="Q11" s="196">
        <v>2.89</v>
      </c>
      <c r="R11" s="196">
        <v>5.79</v>
      </c>
      <c r="S11" s="196">
        <v>3</v>
      </c>
      <c r="T11" s="196">
        <v>0</v>
      </c>
      <c r="U11" s="196">
        <v>319.08</v>
      </c>
      <c r="V11" s="196">
        <v>0</v>
      </c>
      <c r="W11" s="196">
        <v>4.82</v>
      </c>
      <c r="X11" s="196">
        <v>16.39</v>
      </c>
      <c r="Y11" s="196">
        <v>0</v>
      </c>
      <c r="Z11">
        <v>0</v>
      </c>
      <c r="AA11" s="196">
        <v>8.3000000000000007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33.74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37.6</v>
      </c>
      <c r="L12" s="196">
        <v>22</v>
      </c>
      <c r="M12" s="196">
        <v>0</v>
      </c>
      <c r="N12" s="196">
        <v>28.92</v>
      </c>
      <c r="O12" s="196">
        <v>48.57</v>
      </c>
      <c r="P12" s="196">
        <v>58.95</v>
      </c>
      <c r="Q12" s="196">
        <v>2.89</v>
      </c>
      <c r="R12" s="196">
        <v>5.79</v>
      </c>
      <c r="S12" s="196">
        <v>3</v>
      </c>
      <c r="T12" s="196">
        <v>0</v>
      </c>
      <c r="U12" s="196">
        <v>319.08</v>
      </c>
      <c r="V12" s="196">
        <v>0</v>
      </c>
      <c r="W12" s="196">
        <v>4.82</v>
      </c>
      <c r="X12" s="196">
        <v>16.39</v>
      </c>
      <c r="Y12" s="196">
        <v>0</v>
      </c>
      <c r="Z12">
        <v>0</v>
      </c>
      <c r="AA12" s="196">
        <v>8.3000000000000007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33.74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37.6</v>
      </c>
      <c r="L13" s="196">
        <v>22</v>
      </c>
      <c r="M13" s="196">
        <v>0</v>
      </c>
      <c r="N13" s="196">
        <v>28.92</v>
      </c>
      <c r="O13" s="196">
        <v>48.57</v>
      </c>
      <c r="P13" s="196">
        <v>58.95</v>
      </c>
      <c r="Q13" s="196">
        <v>2.89</v>
      </c>
      <c r="R13" s="196">
        <v>5.79</v>
      </c>
      <c r="S13" s="196">
        <v>3</v>
      </c>
      <c r="T13" s="196">
        <v>0</v>
      </c>
      <c r="U13" s="196">
        <v>319.08</v>
      </c>
      <c r="V13" s="196">
        <v>0</v>
      </c>
      <c r="W13" s="196">
        <v>4.82</v>
      </c>
      <c r="X13" s="196">
        <v>16.39</v>
      </c>
      <c r="Y13" s="196">
        <v>0</v>
      </c>
      <c r="Z13">
        <v>0</v>
      </c>
      <c r="AA13" s="196">
        <v>8.3000000000000007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33.74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37.6</v>
      </c>
      <c r="L14" s="196">
        <v>22</v>
      </c>
      <c r="M14" s="196">
        <v>0</v>
      </c>
      <c r="N14" s="196">
        <v>28.92</v>
      </c>
      <c r="O14" s="196">
        <v>48.57</v>
      </c>
      <c r="P14" s="196">
        <v>58.95</v>
      </c>
      <c r="Q14" s="196">
        <v>2.89</v>
      </c>
      <c r="R14" s="196">
        <v>5.79</v>
      </c>
      <c r="S14" s="196">
        <v>3</v>
      </c>
      <c r="T14" s="196">
        <v>0</v>
      </c>
      <c r="U14" s="196">
        <v>319.08</v>
      </c>
      <c r="V14" s="196">
        <v>0</v>
      </c>
      <c r="W14" s="196">
        <v>4.82</v>
      </c>
      <c r="X14" s="196">
        <v>16.39</v>
      </c>
      <c r="Y14" s="196">
        <v>0</v>
      </c>
      <c r="Z14">
        <v>0</v>
      </c>
      <c r="AA14" s="196">
        <v>8.3000000000000007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33.74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37.6</v>
      </c>
      <c r="L15" s="196">
        <v>22</v>
      </c>
      <c r="M15" s="196">
        <v>0</v>
      </c>
      <c r="N15" s="196">
        <v>28.92</v>
      </c>
      <c r="O15" s="196">
        <v>48.57</v>
      </c>
      <c r="P15" s="196">
        <v>58.95</v>
      </c>
      <c r="Q15" s="196">
        <v>2.89</v>
      </c>
      <c r="R15" s="196">
        <v>5.79</v>
      </c>
      <c r="S15" s="196">
        <v>3</v>
      </c>
      <c r="T15" s="196">
        <v>0</v>
      </c>
      <c r="U15" s="196">
        <v>319.08</v>
      </c>
      <c r="V15" s="196">
        <v>0</v>
      </c>
      <c r="W15" s="196">
        <v>4.82</v>
      </c>
      <c r="X15" s="196">
        <v>16.39</v>
      </c>
      <c r="Y15" s="196">
        <v>0</v>
      </c>
      <c r="Z15">
        <v>0</v>
      </c>
      <c r="AA15" s="196">
        <v>8.3000000000000007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33.74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37.6</v>
      </c>
      <c r="L16" s="196">
        <v>22</v>
      </c>
      <c r="M16" s="196">
        <v>0</v>
      </c>
      <c r="N16" s="196">
        <v>28.92</v>
      </c>
      <c r="O16" s="196">
        <v>48.57</v>
      </c>
      <c r="P16" s="196">
        <v>58.95</v>
      </c>
      <c r="Q16" s="196">
        <v>2.89</v>
      </c>
      <c r="R16" s="196">
        <v>5.79</v>
      </c>
      <c r="S16" s="196">
        <v>3</v>
      </c>
      <c r="T16" s="196">
        <v>0</v>
      </c>
      <c r="U16" s="196">
        <v>319.08</v>
      </c>
      <c r="V16" s="196">
        <v>0</v>
      </c>
      <c r="W16" s="196">
        <v>4.82</v>
      </c>
      <c r="X16" s="196">
        <v>16.39</v>
      </c>
      <c r="Y16" s="196">
        <v>0</v>
      </c>
      <c r="Z16">
        <v>0</v>
      </c>
      <c r="AA16" s="196">
        <v>8.3000000000000007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33.74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37.6</v>
      </c>
      <c r="L17" s="196">
        <v>22</v>
      </c>
      <c r="M17" s="196">
        <v>0</v>
      </c>
      <c r="N17" s="196">
        <v>28.92</v>
      </c>
      <c r="O17" s="196">
        <v>48.57</v>
      </c>
      <c r="P17" s="196">
        <v>58.95</v>
      </c>
      <c r="Q17" s="196">
        <v>2.89</v>
      </c>
      <c r="R17" s="196">
        <v>5.79</v>
      </c>
      <c r="S17" s="196">
        <v>3</v>
      </c>
      <c r="T17" s="196">
        <v>0</v>
      </c>
      <c r="U17" s="196">
        <v>319.08</v>
      </c>
      <c r="V17" s="196">
        <v>0</v>
      </c>
      <c r="W17" s="196">
        <v>4.82</v>
      </c>
      <c r="X17" s="196">
        <v>16.39</v>
      </c>
      <c r="Y17" s="196">
        <v>0</v>
      </c>
      <c r="Z17">
        <v>0</v>
      </c>
      <c r="AA17" s="196">
        <v>8.3000000000000007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33.74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37.6</v>
      </c>
      <c r="L18" s="196">
        <v>22</v>
      </c>
      <c r="M18" s="196">
        <v>0</v>
      </c>
      <c r="N18" s="196">
        <v>28.92</v>
      </c>
      <c r="O18" s="196">
        <v>48.57</v>
      </c>
      <c r="P18" s="196">
        <v>58.95</v>
      </c>
      <c r="Q18" s="196">
        <v>2.89</v>
      </c>
      <c r="R18" s="196">
        <v>5.79</v>
      </c>
      <c r="S18" s="196">
        <v>3</v>
      </c>
      <c r="T18" s="196">
        <v>0</v>
      </c>
      <c r="U18" s="196">
        <v>319.08</v>
      </c>
      <c r="V18" s="196">
        <v>0</v>
      </c>
      <c r="W18" s="196">
        <v>4.82</v>
      </c>
      <c r="X18" s="196">
        <v>16.39</v>
      </c>
      <c r="Y18" s="196">
        <v>0</v>
      </c>
      <c r="Z18">
        <v>0</v>
      </c>
      <c r="AA18" s="196">
        <v>8.3000000000000007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33.74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36.53</v>
      </c>
      <c r="L19" s="196">
        <v>22</v>
      </c>
      <c r="M19" s="196">
        <v>0</v>
      </c>
      <c r="N19" s="196">
        <v>28.92</v>
      </c>
      <c r="O19" s="196">
        <v>48.57</v>
      </c>
      <c r="P19" s="196">
        <v>58.95</v>
      </c>
      <c r="Q19" s="196">
        <v>2.82</v>
      </c>
      <c r="R19" s="196">
        <v>5.79</v>
      </c>
      <c r="S19" s="196">
        <v>3</v>
      </c>
      <c r="T19" s="196">
        <v>0</v>
      </c>
      <c r="U19" s="196">
        <v>319.08</v>
      </c>
      <c r="V19" s="196">
        <v>0</v>
      </c>
      <c r="W19" s="196">
        <v>4.82</v>
      </c>
      <c r="X19" s="196">
        <v>16.010000000000002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33.74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36.53</v>
      </c>
      <c r="L20" s="196">
        <v>22</v>
      </c>
      <c r="M20" s="196">
        <v>0</v>
      </c>
      <c r="N20" s="196">
        <v>28.92</v>
      </c>
      <c r="O20" s="196">
        <v>48.57</v>
      </c>
      <c r="P20" s="196">
        <v>58.95</v>
      </c>
      <c r="Q20" s="196">
        <v>2.82</v>
      </c>
      <c r="R20" s="196">
        <v>5.79</v>
      </c>
      <c r="S20" s="196">
        <v>3</v>
      </c>
      <c r="T20" s="196">
        <v>0</v>
      </c>
      <c r="U20" s="196">
        <v>319.08</v>
      </c>
      <c r="V20" s="196">
        <v>0</v>
      </c>
      <c r="W20" s="196">
        <v>11.08</v>
      </c>
      <c r="X20" s="196">
        <v>16.010000000000002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33.74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36.25</v>
      </c>
      <c r="L21" s="196">
        <v>22</v>
      </c>
      <c r="M21" s="196">
        <v>0</v>
      </c>
      <c r="N21" s="196">
        <v>28.92</v>
      </c>
      <c r="O21" s="196">
        <v>48.57</v>
      </c>
      <c r="P21" s="196">
        <v>58.95</v>
      </c>
      <c r="Q21" s="196">
        <v>2.79</v>
      </c>
      <c r="R21" s="196">
        <v>5.79</v>
      </c>
      <c r="S21" s="196">
        <v>3</v>
      </c>
      <c r="T21" s="196">
        <v>0</v>
      </c>
      <c r="U21" s="196">
        <v>319.08</v>
      </c>
      <c r="V21" s="196">
        <v>0</v>
      </c>
      <c r="W21" s="196">
        <v>11.08</v>
      </c>
      <c r="X21" s="196">
        <v>15.8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33.74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36.25</v>
      </c>
      <c r="L22" s="196">
        <v>22</v>
      </c>
      <c r="M22" s="196">
        <v>0</v>
      </c>
      <c r="N22" s="196">
        <v>28.92</v>
      </c>
      <c r="O22" s="196">
        <v>48.57</v>
      </c>
      <c r="P22" s="196">
        <v>58.95</v>
      </c>
      <c r="Q22" s="196">
        <v>2.79</v>
      </c>
      <c r="R22" s="196">
        <v>5.79</v>
      </c>
      <c r="S22" s="196">
        <v>3</v>
      </c>
      <c r="T22" s="196">
        <v>0</v>
      </c>
      <c r="U22" s="196">
        <v>319.08</v>
      </c>
      <c r="V22" s="196">
        <v>0</v>
      </c>
      <c r="W22" s="196">
        <v>11.08</v>
      </c>
      <c r="X22" s="196">
        <v>23.23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28.92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36.25</v>
      </c>
      <c r="L23" s="196">
        <v>22</v>
      </c>
      <c r="M23" s="196">
        <v>0</v>
      </c>
      <c r="N23" s="196">
        <v>28.92</v>
      </c>
      <c r="O23" s="196">
        <v>48.57</v>
      </c>
      <c r="P23" s="196">
        <v>58.95</v>
      </c>
      <c r="Q23" s="196">
        <v>2.79</v>
      </c>
      <c r="R23" s="196">
        <v>5.79</v>
      </c>
      <c r="S23" s="196">
        <v>2.79</v>
      </c>
      <c r="T23" s="196">
        <v>0</v>
      </c>
      <c r="U23" s="196">
        <v>319.08</v>
      </c>
      <c r="V23" s="196">
        <v>0</v>
      </c>
      <c r="W23" s="196">
        <v>10.210000000000001</v>
      </c>
      <c r="X23" s="196">
        <v>26.03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48.21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36.25</v>
      </c>
      <c r="L24" s="196">
        <v>22</v>
      </c>
      <c r="M24" s="196">
        <v>0</v>
      </c>
      <c r="N24" s="196">
        <v>28.92</v>
      </c>
      <c r="O24" s="196">
        <v>48.57</v>
      </c>
      <c r="P24" s="196">
        <v>58.95</v>
      </c>
      <c r="Q24" s="196">
        <v>2.79</v>
      </c>
      <c r="R24" s="196">
        <v>5.78</v>
      </c>
      <c r="S24" s="196">
        <v>2.79</v>
      </c>
      <c r="T24" s="196">
        <v>0</v>
      </c>
      <c r="U24" s="196">
        <v>319.08</v>
      </c>
      <c r="V24" s="196">
        <v>0</v>
      </c>
      <c r="W24" s="196">
        <v>11.08</v>
      </c>
      <c r="X24" s="196">
        <v>36.119999999999997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52.88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36.25</v>
      </c>
      <c r="L25" s="196">
        <v>22</v>
      </c>
      <c r="M25" s="196">
        <v>0</v>
      </c>
      <c r="N25" s="196">
        <v>28.92</v>
      </c>
      <c r="O25" s="196">
        <v>48.57</v>
      </c>
      <c r="P25" s="196">
        <v>58.95</v>
      </c>
      <c r="Q25" s="196">
        <v>2.79</v>
      </c>
      <c r="R25" s="196">
        <v>5.78</v>
      </c>
      <c r="S25" s="196">
        <v>2.79</v>
      </c>
      <c r="T25" s="196">
        <v>0</v>
      </c>
      <c r="U25" s="196">
        <v>319.08</v>
      </c>
      <c r="V25" s="196">
        <v>0</v>
      </c>
      <c r="W25" s="196">
        <v>11.08</v>
      </c>
      <c r="X25" s="196">
        <v>36.119999999999997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65.47</v>
      </c>
      <c r="AQ25" s="196">
        <v>7.24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36.25</v>
      </c>
      <c r="L26" s="196">
        <v>22</v>
      </c>
      <c r="M26" s="196">
        <v>0</v>
      </c>
      <c r="N26" s="196">
        <v>28.92</v>
      </c>
      <c r="O26" s="196">
        <v>48.57</v>
      </c>
      <c r="P26" s="196">
        <v>58.95</v>
      </c>
      <c r="Q26" s="196">
        <v>2.79</v>
      </c>
      <c r="R26" s="196">
        <v>10.38</v>
      </c>
      <c r="S26" s="196">
        <v>2.79</v>
      </c>
      <c r="T26" s="196">
        <v>0</v>
      </c>
      <c r="U26" s="196">
        <v>319.08</v>
      </c>
      <c r="V26" s="196">
        <v>5.08</v>
      </c>
      <c r="W26" s="196">
        <v>11.08</v>
      </c>
      <c r="X26" s="196">
        <v>36.119999999999997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9.64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36.64</v>
      </c>
      <c r="L27" s="196">
        <v>22</v>
      </c>
      <c r="M27" s="196">
        <v>0</v>
      </c>
      <c r="N27" s="196">
        <v>28.92</v>
      </c>
      <c r="O27" s="196">
        <v>48.57</v>
      </c>
      <c r="P27" s="196">
        <v>58.95</v>
      </c>
      <c r="Q27" s="196">
        <v>2.79</v>
      </c>
      <c r="R27" s="196">
        <v>10.38</v>
      </c>
      <c r="S27" s="196">
        <v>2.79</v>
      </c>
      <c r="T27" s="196">
        <v>0</v>
      </c>
      <c r="U27" s="196">
        <v>319.08</v>
      </c>
      <c r="V27" s="196">
        <v>5.08</v>
      </c>
      <c r="W27" s="196">
        <v>11.08</v>
      </c>
      <c r="X27" s="196">
        <v>36.119999999999997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22.09</v>
      </c>
      <c r="AR27" s="196">
        <v>0.04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57.85</v>
      </c>
      <c r="L28" s="196">
        <v>22</v>
      </c>
      <c r="M28" s="196">
        <v>0</v>
      </c>
      <c r="N28" s="196">
        <v>28.92</v>
      </c>
      <c r="O28" s="196">
        <v>48.57</v>
      </c>
      <c r="P28" s="196">
        <v>58.95</v>
      </c>
      <c r="Q28" s="196">
        <v>2.79</v>
      </c>
      <c r="R28" s="196">
        <v>10.38</v>
      </c>
      <c r="S28" s="196">
        <v>2.85</v>
      </c>
      <c r="T28" s="196">
        <v>0</v>
      </c>
      <c r="U28" s="196">
        <v>319.08</v>
      </c>
      <c r="V28" s="196">
        <v>5.08</v>
      </c>
      <c r="W28" s="196">
        <v>11.08</v>
      </c>
      <c r="X28" s="196">
        <v>36.119999999999997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47.56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22.09</v>
      </c>
      <c r="AR28" s="196">
        <v>0.89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79.13</v>
      </c>
      <c r="L29" s="196">
        <v>22</v>
      </c>
      <c r="M29" s="196">
        <v>0</v>
      </c>
      <c r="N29" s="196">
        <v>28.92</v>
      </c>
      <c r="O29" s="196">
        <v>48.57</v>
      </c>
      <c r="P29" s="196">
        <v>58.95</v>
      </c>
      <c r="Q29" s="196">
        <v>2.79</v>
      </c>
      <c r="R29" s="196">
        <v>9.5399999999999991</v>
      </c>
      <c r="S29" s="196">
        <v>2.85</v>
      </c>
      <c r="T29" s="196">
        <v>0</v>
      </c>
      <c r="U29" s="196">
        <v>319.08</v>
      </c>
      <c r="V29" s="196">
        <v>4.9000000000000004</v>
      </c>
      <c r="W29" s="196">
        <v>11.08</v>
      </c>
      <c r="X29" s="196">
        <v>36.119999999999997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47.56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22.09</v>
      </c>
      <c r="AR29" s="196">
        <v>3.32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79.13</v>
      </c>
      <c r="L30" s="196">
        <v>22</v>
      </c>
      <c r="M30" s="196">
        <v>0</v>
      </c>
      <c r="N30" s="196">
        <v>28.92</v>
      </c>
      <c r="O30" s="196">
        <v>48.57</v>
      </c>
      <c r="P30" s="196">
        <v>58.95</v>
      </c>
      <c r="Q30" s="196">
        <v>2.79</v>
      </c>
      <c r="R30" s="196">
        <v>10.38</v>
      </c>
      <c r="S30" s="196">
        <v>2.85</v>
      </c>
      <c r="T30" s="196">
        <v>0</v>
      </c>
      <c r="U30" s="196">
        <v>319.08</v>
      </c>
      <c r="V30" s="196">
        <v>5.08</v>
      </c>
      <c r="W30" s="196">
        <v>11.08</v>
      </c>
      <c r="X30" s="196">
        <v>36.119999999999997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47.56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8.5500000000000007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79.13</v>
      </c>
      <c r="L31" s="196">
        <v>22</v>
      </c>
      <c r="M31" s="196">
        <v>0</v>
      </c>
      <c r="N31" s="196">
        <v>28.92</v>
      </c>
      <c r="O31" s="196">
        <v>48.57</v>
      </c>
      <c r="P31" s="196">
        <v>58.95</v>
      </c>
      <c r="Q31" s="196">
        <v>2.79</v>
      </c>
      <c r="R31" s="196">
        <v>10.38</v>
      </c>
      <c r="S31" s="196">
        <v>2.85</v>
      </c>
      <c r="T31" s="196">
        <v>0</v>
      </c>
      <c r="U31" s="196">
        <v>319.08</v>
      </c>
      <c r="V31" s="196">
        <v>5.08</v>
      </c>
      <c r="W31" s="196">
        <v>11.08</v>
      </c>
      <c r="X31" s="196">
        <v>36.119999999999997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47.56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15.48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43.38</v>
      </c>
      <c r="L32" s="196">
        <v>22</v>
      </c>
      <c r="M32" s="196">
        <v>0</v>
      </c>
      <c r="N32" s="196">
        <v>28.92</v>
      </c>
      <c r="O32" s="196">
        <v>48.57</v>
      </c>
      <c r="P32" s="196">
        <v>58.95</v>
      </c>
      <c r="Q32" s="196">
        <v>2.76</v>
      </c>
      <c r="R32" s="196">
        <v>10.38</v>
      </c>
      <c r="S32" s="196">
        <v>1.79</v>
      </c>
      <c r="T32" s="196">
        <v>0</v>
      </c>
      <c r="U32" s="196">
        <v>319.08</v>
      </c>
      <c r="V32" s="196">
        <v>5.08</v>
      </c>
      <c r="W32" s="196">
        <v>11.08</v>
      </c>
      <c r="X32" s="196">
        <v>36.119999999999997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22.09</v>
      </c>
      <c r="AR32" s="196">
        <v>17.850000000000001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57.85</v>
      </c>
      <c r="L33" s="196">
        <v>22.85</v>
      </c>
      <c r="M33" s="196">
        <v>0</v>
      </c>
      <c r="N33" s="196">
        <v>28.92</v>
      </c>
      <c r="O33" s="196">
        <v>48.57</v>
      </c>
      <c r="P33" s="196">
        <v>58.95</v>
      </c>
      <c r="Q33" s="196">
        <v>2.79</v>
      </c>
      <c r="R33" s="196">
        <v>10.38</v>
      </c>
      <c r="S33" s="196">
        <v>1.79</v>
      </c>
      <c r="T33" s="196">
        <v>0</v>
      </c>
      <c r="U33" s="196">
        <v>319.08</v>
      </c>
      <c r="V33" s="196">
        <v>5.08</v>
      </c>
      <c r="W33" s="196">
        <v>11.08</v>
      </c>
      <c r="X33" s="196">
        <v>36.119999999999997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22.09</v>
      </c>
      <c r="AR33" s="196">
        <v>17.850000000000001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74.02</v>
      </c>
      <c r="L34" s="196">
        <v>22</v>
      </c>
      <c r="M34" s="196">
        <v>0</v>
      </c>
      <c r="N34" s="196">
        <v>28.92</v>
      </c>
      <c r="O34" s="196">
        <v>48.57</v>
      </c>
      <c r="P34" s="196">
        <v>58.95</v>
      </c>
      <c r="Q34" s="196">
        <v>2.79</v>
      </c>
      <c r="R34" s="196">
        <v>10.38</v>
      </c>
      <c r="S34" s="196">
        <v>1.79</v>
      </c>
      <c r="T34" s="196">
        <v>0</v>
      </c>
      <c r="U34" s="196">
        <v>319.08</v>
      </c>
      <c r="V34" s="196">
        <v>5.08</v>
      </c>
      <c r="W34" s="196">
        <v>11.08</v>
      </c>
      <c r="X34" s="196">
        <v>36.119999999999997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17.850000000000001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53.03</v>
      </c>
      <c r="L35" s="196">
        <v>22</v>
      </c>
      <c r="M35" s="196">
        <v>0</v>
      </c>
      <c r="N35" s="196">
        <v>28.92</v>
      </c>
      <c r="O35" s="196">
        <v>48.57</v>
      </c>
      <c r="P35" s="196">
        <v>58.95</v>
      </c>
      <c r="Q35" s="196">
        <v>2.79</v>
      </c>
      <c r="R35" s="196">
        <v>10.38</v>
      </c>
      <c r="S35" s="196">
        <v>2.85</v>
      </c>
      <c r="T35" s="196">
        <v>0</v>
      </c>
      <c r="U35" s="196">
        <v>319.08</v>
      </c>
      <c r="V35" s="196">
        <v>5.08</v>
      </c>
      <c r="W35" s="196">
        <v>11.08</v>
      </c>
      <c r="X35" s="196">
        <v>36.119999999999997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47.56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22.09</v>
      </c>
      <c r="AR35" s="196">
        <v>22.85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62.67</v>
      </c>
      <c r="L36" s="196">
        <v>22</v>
      </c>
      <c r="M36" s="196">
        <v>0</v>
      </c>
      <c r="N36" s="196">
        <v>28.92</v>
      </c>
      <c r="O36" s="196">
        <v>48.57</v>
      </c>
      <c r="P36" s="196">
        <v>58.95</v>
      </c>
      <c r="Q36" s="196">
        <v>2.79</v>
      </c>
      <c r="R36" s="196">
        <v>10.38</v>
      </c>
      <c r="S36" s="196">
        <v>2.85</v>
      </c>
      <c r="T36" s="196">
        <v>0</v>
      </c>
      <c r="U36" s="196">
        <v>319.08</v>
      </c>
      <c r="V36" s="196">
        <v>5.08</v>
      </c>
      <c r="W36" s="196">
        <v>11.08</v>
      </c>
      <c r="X36" s="196">
        <v>36.119999999999997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47.56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22.09</v>
      </c>
      <c r="AR36" s="196">
        <v>22.85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79.13</v>
      </c>
      <c r="L37" s="196">
        <v>35</v>
      </c>
      <c r="M37" s="196">
        <v>0</v>
      </c>
      <c r="N37" s="196">
        <v>28.92</v>
      </c>
      <c r="O37" s="196">
        <v>48.57</v>
      </c>
      <c r="P37" s="196">
        <v>58.95</v>
      </c>
      <c r="Q37" s="196">
        <v>2.79</v>
      </c>
      <c r="R37" s="196">
        <v>10.38</v>
      </c>
      <c r="S37" s="196">
        <v>1.79</v>
      </c>
      <c r="T37" s="196">
        <v>0</v>
      </c>
      <c r="U37" s="196">
        <v>319.08</v>
      </c>
      <c r="V37" s="196">
        <v>5.08</v>
      </c>
      <c r="W37" s="196">
        <v>11.08</v>
      </c>
      <c r="X37" s="196">
        <v>36.119999999999997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47.56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22.09</v>
      </c>
      <c r="AR37" s="196">
        <v>22.85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79.13</v>
      </c>
      <c r="L38" s="196">
        <v>35</v>
      </c>
      <c r="M38" s="196">
        <v>0</v>
      </c>
      <c r="N38" s="196">
        <v>28.92</v>
      </c>
      <c r="O38" s="196">
        <v>48.57</v>
      </c>
      <c r="P38" s="196">
        <v>58.95</v>
      </c>
      <c r="Q38" s="196">
        <v>2.79</v>
      </c>
      <c r="R38" s="196">
        <v>10.38</v>
      </c>
      <c r="S38" s="196">
        <v>1.82</v>
      </c>
      <c r="T38" s="196">
        <v>0</v>
      </c>
      <c r="U38" s="196">
        <v>319.08</v>
      </c>
      <c r="V38" s="196">
        <v>5.08</v>
      </c>
      <c r="W38" s="196">
        <v>11.08</v>
      </c>
      <c r="X38" s="196">
        <v>36.119999999999997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47.56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22.09</v>
      </c>
      <c r="AR38" s="196">
        <v>22.85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79.13</v>
      </c>
      <c r="L39" s="196">
        <v>35</v>
      </c>
      <c r="M39" s="196">
        <v>0</v>
      </c>
      <c r="N39" s="196">
        <v>28.92</v>
      </c>
      <c r="O39" s="196">
        <v>48.57</v>
      </c>
      <c r="P39" s="196">
        <v>58.95</v>
      </c>
      <c r="Q39" s="196">
        <v>2.79</v>
      </c>
      <c r="R39" s="196">
        <v>10.38</v>
      </c>
      <c r="S39" s="196">
        <v>1.82</v>
      </c>
      <c r="T39" s="196">
        <v>0</v>
      </c>
      <c r="U39" s="196">
        <v>319.08</v>
      </c>
      <c r="V39" s="196">
        <v>5.08</v>
      </c>
      <c r="W39" s="196">
        <v>11.08</v>
      </c>
      <c r="X39" s="196">
        <v>36.119999999999997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47.56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22.85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79.13</v>
      </c>
      <c r="L40" s="196">
        <v>35</v>
      </c>
      <c r="M40" s="196">
        <v>0</v>
      </c>
      <c r="N40" s="196">
        <v>28.92</v>
      </c>
      <c r="O40" s="196">
        <v>48.57</v>
      </c>
      <c r="P40" s="196">
        <v>58.95</v>
      </c>
      <c r="Q40" s="196">
        <v>2.79</v>
      </c>
      <c r="R40" s="196">
        <v>10.38</v>
      </c>
      <c r="S40" s="196">
        <v>1.82</v>
      </c>
      <c r="T40" s="196">
        <v>0</v>
      </c>
      <c r="U40" s="196">
        <v>319.08</v>
      </c>
      <c r="V40" s="196">
        <v>5.08</v>
      </c>
      <c r="W40" s="196">
        <v>11.08</v>
      </c>
      <c r="X40" s="196">
        <v>36.119999999999997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47.56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23.15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79.13</v>
      </c>
      <c r="L41" s="196">
        <v>50</v>
      </c>
      <c r="M41" s="196">
        <v>0</v>
      </c>
      <c r="N41" s="196">
        <v>28.92</v>
      </c>
      <c r="O41" s="196">
        <v>48.57</v>
      </c>
      <c r="P41" s="196">
        <v>58.95</v>
      </c>
      <c r="Q41" s="196">
        <v>2.79</v>
      </c>
      <c r="R41" s="196">
        <v>10.38</v>
      </c>
      <c r="S41" s="196">
        <v>3.01</v>
      </c>
      <c r="T41" s="196">
        <v>0</v>
      </c>
      <c r="U41" s="196">
        <v>319.08</v>
      </c>
      <c r="V41" s="196">
        <v>5.08</v>
      </c>
      <c r="W41" s="196">
        <v>11.08</v>
      </c>
      <c r="X41" s="196">
        <v>36.119999999999997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47.56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22.09</v>
      </c>
      <c r="AR41" s="196">
        <v>25.7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78.959999999999994</v>
      </c>
      <c r="L42" s="196">
        <v>50</v>
      </c>
      <c r="M42" s="196">
        <v>0</v>
      </c>
      <c r="N42" s="196">
        <v>28.92</v>
      </c>
      <c r="O42" s="196">
        <v>48.57</v>
      </c>
      <c r="P42" s="196">
        <v>58.95</v>
      </c>
      <c r="Q42" s="196">
        <v>2.79</v>
      </c>
      <c r="R42" s="196">
        <v>10.38</v>
      </c>
      <c r="S42" s="196">
        <v>3.01</v>
      </c>
      <c r="T42" s="196">
        <v>0</v>
      </c>
      <c r="U42" s="196">
        <v>319.08</v>
      </c>
      <c r="V42" s="196">
        <v>5.08</v>
      </c>
      <c r="W42" s="196">
        <v>11.08</v>
      </c>
      <c r="X42" s="196">
        <v>36.119999999999997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47.56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25.7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79.13</v>
      </c>
      <c r="L43" s="196">
        <v>50</v>
      </c>
      <c r="M43" s="196">
        <v>0</v>
      </c>
      <c r="N43" s="196">
        <v>28.92</v>
      </c>
      <c r="O43" s="196">
        <v>48.57</v>
      </c>
      <c r="P43" s="196">
        <v>58.95</v>
      </c>
      <c r="Q43" s="196">
        <v>2.79</v>
      </c>
      <c r="R43" s="196">
        <v>10.38</v>
      </c>
      <c r="S43" s="196">
        <v>3.01</v>
      </c>
      <c r="T43" s="196">
        <v>0</v>
      </c>
      <c r="U43" s="196">
        <v>319.08</v>
      </c>
      <c r="V43" s="196">
        <v>5.08</v>
      </c>
      <c r="W43" s="196">
        <v>11.08</v>
      </c>
      <c r="X43" s="196">
        <v>36.119999999999997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47.56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25.7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79.13</v>
      </c>
      <c r="L44" s="196">
        <v>50</v>
      </c>
      <c r="M44" s="196">
        <v>0</v>
      </c>
      <c r="N44" s="196">
        <v>28.92</v>
      </c>
      <c r="O44" s="196">
        <v>48.57</v>
      </c>
      <c r="P44" s="196">
        <v>58.95</v>
      </c>
      <c r="Q44" s="196">
        <v>2.79</v>
      </c>
      <c r="R44" s="196">
        <v>10.38</v>
      </c>
      <c r="S44" s="196">
        <v>3.01</v>
      </c>
      <c r="T44" s="196">
        <v>0</v>
      </c>
      <c r="U44" s="196">
        <v>319.08</v>
      </c>
      <c r="V44" s="196">
        <v>5.08</v>
      </c>
      <c r="W44" s="196">
        <v>11.08</v>
      </c>
      <c r="X44" s="196">
        <v>36.119999999999997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47.56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25.7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79.13</v>
      </c>
      <c r="L45" s="196">
        <v>22</v>
      </c>
      <c r="M45" s="196">
        <v>0</v>
      </c>
      <c r="N45" s="196">
        <v>28.92</v>
      </c>
      <c r="O45" s="196">
        <v>48.57</v>
      </c>
      <c r="P45" s="196">
        <v>58.95</v>
      </c>
      <c r="Q45" s="196">
        <v>2.79</v>
      </c>
      <c r="R45" s="196">
        <v>10.38</v>
      </c>
      <c r="S45" s="196">
        <v>3.09</v>
      </c>
      <c r="T45" s="196">
        <v>0</v>
      </c>
      <c r="U45" s="196">
        <v>319.08</v>
      </c>
      <c r="V45" s="196">
        <v>5.08</v>
      </c>
      <c r="W45" s="196">
        <v>11.08</v>
      </c>
      <c r="X45" s="196">
        <v>36.119999999999997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47.56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25.7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79.13</v>
      </c>
      <c r="L46" s="196">
        <v>56</v>
      </c>
      <c r="M46" s="196">
        <v>0</v>
      </c>
      <c r="N46" s="196">
        <v>28.92</v>
      </c>
      <c r="O46" s="196">
        <v>48.57</v>
      </c>
      <c r="P46" s="196">
        <v>58.95</v>
      </c>
      <c r="Q46" s="196">
        <v>2.79</v>
      </c>
      <c r="R46" s="196">
        <v>10.38</v>
      </c>
      <c r="S46" s="196">
        <v>3.09</v>
      </c>
      <c r="T46" s="196">
        <v>0</v>
      </c>
      <c r="U46" s="196">
        <v>319.08</v>
      </c>
      <c r="V46" s="196">
        <v>5.08</v>
      </c>
      <c r="W46" s="196">
        <v>11.08</v>
      </c>
      <c r="X46" s="196">
        <v>36.119999999999997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47.56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25.7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79.13</v>
      </c>
      <c r="L47" s="196">
        <v>65.23</v>
      </c>
      <c r="M47" s="196">
        <v>0</v>
      </c>
      <c r="N47" s="196">
        <v>28.92</v>
      </c>
      <c r="O47" s="196">
        <v>48.57</v>
      </c>
      <c r="P47" s="196">
        <v>58.95</v>
      </c>
      <c r="Q47" s="196">
        <v>2.79</v>
      </c>
      <c r="R47" s="196">
        <v>10.38</v>
      </c>
      <c r="S47" s="196">
        <v>3.09</v>
      </c>
      <c r="T47" s="196">
        <v>0</v>
      </c>
      <c r="U47" s="196">
        <v>319.08</v>
      </c>
      <c r="V47" s="196">
        <v>5.08</v>
      </c>
      <c r="W47" s="196">
        <v>11.08</v>
      </c>
      <c r="X47" s="196">
        <v>36.119999999999997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22.09</v>
      </c>
      <c r="AR47" s="196">
        <v>25.7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79.13</v>
      </c>
      <c r="L48" s="196">
        <v>65.23</v>
      </c>
      <c r="M48" s="196">
        <v>0</v>
      </c>
      <c r="N48" s="196">
        <v>28.92</v>
      </c>
      <c r="O48" s="196">
        <v>48.57</v>
      </c>
      <c r="P48" s="196">
        <v>58.95</v>
      </c>
      <c r="Q48" s="196">
        <v>2.79</v>
      </c>
      <c r="R48" s="196">
        <v>10.38</v>
      </c>
      <c r="S48" s="196">
        <v>3.09</v>
      </c>
      <c r="T48" s="196">
        <v>0</v>
      </c>
      <c r="U48" s="196">
        <v>319.08</v>
      </c>
      <c r="V48" s="196">
        <v>5.08</v>
      </c>
      <c r="W48" s="196">
        <v>11.08</v>
      </c>
      <c r="X48" s="196">
        <v>36.119999999999997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22.09</v>
      </c>
      <c r="AR48" s="196">
        <v>25.7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79.13</v>
      </c>
      <c r="L49" s="196">
        <v>65.23</v>
      </c>
      <c r="M49" s="196">
        <v>0</v>
      </c>
      <c r="N49" s="196">
        <v>28.92</v>
      </c>
      <c r="O49" s="196">
        <v>48.57</v>
      </c>
      <c r="P49" s="196">
        <v>58.95</v>
      </c>
      <c r="Q49" s="196">
        <v>2.79</v>
      </c>
      <c r="R49" s="196">
        <v>10.38</v>
      </c>
      <c r="S49" s="196">
        <v>3.09</v>
      </c>
      <c r="T49" s="196">
        <v>0</v>
      </c>
      <c r="U49" s="196">
        <v>319.08</v>
      </c>
      <c r="V49" s="196">
        <v>5.08</v>
      </c>
      <c r="W49" s="196">
        <v>11.08</v>
      </c>
      <c r="X49" s="196">
        <v>36.119999999999997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22.09</v>
      </c>
      <c r="AR49" s="196">
        <v>25.7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79.13</v>
      </c>
      <c r="L50" s="196">
        <v>65.23</v>
      </c>
      <c r="M50" s="196">
        <v>0</v>
      </c>
      <c r="N50" s="196">
        <v>28.92</v>
      </c>
      <c r="O50" s="196">
        <v>48.57</v>
      </c>
      <c r="P50" s="196">
        <v>58.95</v>
      </c>
      <c r="Q50" s="196">
        <v>2.79</v>
      </c>
      <c r="R50" s="196">
        <v>10.38</v>
      </c>
      <c r="S50" s="196">
        <v>3.09</v>
      </c>
      <c r="T50" s="196">
        <v>0</v>
      </c>
      <c r="U50" s="196">
        <v>319.08</v>
      </c>
      <c r="V50" s="196">
        <v>5.08</v>
      </c>
      <c r="W50" s="196">
        <v>11.08</v>
      </c>
      <c r="X50" s="196">
        <v>36.119999999999997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22.09</v>
      </c>
      <c r="AR50" s="196">
        <v>25.7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79.13</v>
      </c>
      <c r="L51" s="196">
        <v>65.23</v>
      </c>
      <c r="M51" s="196">
        <v>0</v>
      </c>
      <c r="N51" s="196">
        <v>28.92</v>
      </c>
      <c r="O51" s="196">
        <v>48.57</v>
      </c>
      <c r="P51" s="196">
        <v>58.95</v>
      </c>
      <c r="Q51" s="196">
        <v>5.03</v>
      </c>
      <c r="R51" s="196">
        <v>10.77</v>
      </c>
      <c r="S51" s="196">
        <v>3.09</v>
      </c>
      <c r="T51" s="196">
        <v>0</v>
      </c>
      <c r="U51" s="196">
        <v>319.08</v>
      </c>
      <c r="V51" s="196">
        <v>5.27</v>
      </c>
      <c r="W51" s="196">
        <v>11.08</v>
      </c>
      <c r="X51" s="196">
        <v>36.119999999999997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22.09</v>
      </c>
      <c r="AR51" s="196">
        <v>25.7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79.13</v>
      </c>
      <c r="L52" s="196">
        <v>65.23</v>
      </c>
      <c r="M52" s="196">
        <v>0</v>
      </c>
      <c r="N52" s="196">
        <v>28.92</v>
      </c>
      <c r="O52" s="196">
        <v>48.57</v>
      </c>
      <c r="P52" s="196">
        <v>58.95</v>
      </c>
      <c r="Q52" s="196">
        <v>5.03</v>
      </c>
      <c r="R52" s="196">
        <v>10.39</v>
      </c>
      <c r="S52" s="196">
        <v>3.09</v>
      </c>
      <c r="T52" s="196">
        <v>0</v>
      </c>
      <c r="U52" s="196">
        <v>319.08</v>
      </c>
      <c r="V52" s="196">
        <v>5.08</v>
      </c>
      <c r="W52" s="196">
        <v>11.08</v>
      </c>
      <c r="X52" s="196">
        <v>36.119999999999997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22.09</v>
      </c>
      <c r="AR52" s="196">
        <v>25.7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79.13</v>
      </c>
      <c r="L53" s="196">
        <v>65.23</v>
      </c>
      <c r="M53" s="196">
        <v>0</v>
      </c>
      <c r="N53" s="196">
        <v>28.92</v>
      </c>
      <c r="O53" s="196">
        <v>48.57</v>
      </c>
      <c r="P53" s="196">
        <v>58.95</v>
      </c>
      <c r="Q53" s="196">
        <v>5.03</v>
      </c>
      <c r="R53" s="196">
        <v>10.38</v>
      </c>
      <c r="S53" s="196">
        <v>3.09</v>
      </c>
      <c r="T53" s="196">
        <v>0</v>
      </c>
      <c r="U53" s="196">
        <v>319.08</v>
      </c>
      <c r="V53" s="196">
        <v>5.08</v>
      </c>
      <c r="W53" s="196">
        <v>11.08</v>
      </c>
      <c r="X53" s="196">
        <v>36.119999999999997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22.09</v>
      </c>
      <c r="AR53" s="196">
        <v>25.7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79.13</v>
      </c>
      <c r="L54" s="196">
        <v>65.23</v>
      </c>
      <c r="M54" s="196">
        <v>0</v>
      </c>
      <c r="N54" s="196">
        <v>28.92</v>
      </c>
      <c r="O54" s="196">
        <v>48.57</v>
      </c>
      <c r="P54" s="196">
        <v>58.95</v>
      </c>
      <c r="Q54" s="196">
        <v>5.03</v>
      </c>
      <c r="R54" s="196">
        <v>10.38</v>
      </c>
      <c r="S54" s="196">
        <v>3.09</v>
      </c>
      <c r="T54" s="196">
        <v>0</v>
      </c>
      <c r="U54" s="196">
        <v>319.08</v>
      </c>
      <c r="V54" s="196">
        <v>5.08</v>
      </c>
      <c r="W54" s="196">
        <v>11.08</v>
      </c>
      <c r="X54" s="196">
        <v>36.119999999999997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22.09</v>
      </c>
      <c r="AR54" s="196">
        <v>25.7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79.13</v>
      </c>
      <c r="L55" s="196">
        <v>32</v>
      </c>
      <c r="M55" s="196">
        <v>0</v>
      </c>
      <c r="N55" s="196">
        <v>28.92</v>
      </c>
      <c r="O55" s="196">
        <v>48.57</v>
      </c>
      <c r="P55" s="196">
        <v>58.95</v>
      </c>
      <c r="Q55" s="196">
        <v>1.93</v>
      </c>
      <c r="R55" s="196">
        <v>10.38</v>
      </c>
      <c r="S55" s="196">
        <v>3.09</v>
      </c>
      <c r="T55" s="196">
        <v>0</v>
      </c>
      <c r="U55" s="196">
        <v>319.08</v>
      </c>
      <c r="V55" s="196">
        <v>5.08</v>
      </c>
      <c r="W55" s="196">
        <v>11.49</v>
      </c>
      <c r="X55" s="196">
        <v>37.47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22.09</v>
      </c>
      <c r="AR55" s="196">
        <v>25.7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79.13</v>
      </c>
      <c r="L56" s="196">
        <v>32</v>
      </c>
      <c r="M56" s="196">
        <v>0</v>
      </c>
      <c r="N56" s="196">
        <v>28.92</v>
      </c>
      <c r="O56" s="196">
        <v>48.57</v>
      </c>
      <c r="P56" s="196">
        <v>58.95</v>
      </c>
      <c r="Q56" s="196">
        <v>1.93</v>
      </c>
      <c r="R56" s="196">
        <v>10.38</v>
      </c>
      <c r="S56" s="196">
        <v>3.09</v>
      </c>
      <c r="T56" s="196">
        <v>0</v>
      </c>
      <c r="U56" s="196">
        <v>319.08</v>
      </c>
      <c r="V56" s="196">
        <v>5.08</v>
      </c>
      <c r="W56" s="196">
        <v>11.08</v>
      </c>
      <c r="X56" s="196">
        <v>36.119999999999997</v>
      </c>
      <c r="Y56" s="196">
        <v>0</v>
      </c>
      <c r="Z56">
        <v>0</v>
      </c>
      <c r="AA56" s="196">
        <v>8.3000000000000007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22.09</v>
      </c>
      <c r="AR56" s="196">
        <v>25.7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57.85</v>
      </c>
      <c r="L57" s="196">
        <v>22</v>
      </c>
      <c r="M57" s="196">
        <v>0</v>
      </c>
      <c r="N57" s="196">
        <v>28.92</v>
      </c>
      <c r="O57" s="196">
        <v>48.57</v>
      </c>
      <c r="P57" s="196">
        <v>58.95</v>
      </c>
      <c r="Q57" s="196">
        <v>1.93</v>
      </c>
      <c r="R57" s="196">
        <v>10.38</v>
      </c>
      <c r="S57" s="196">
        <v>3.09</v>
      </c>
      <c r="T57" s="196">
        <v>0</v>
      </c>
      <c r="U57" s="196">
        <v>319.08</v>
      </c>
      <c r="V57" s="196">
        <v>5.08</v>
      </c>
      <c r="W57" s="196">
        <v>11.08</v>
      </c>
      <c r="X57" s="196">
        <v>36.130000000000003</v>
      </c>
      <c r="Y57" s="196">
        <v>0</v>
      </c>
      <c r="Z57">
        <v>0</v>
      </c>
      <c r="AA57" s="196">
        <v>8.3000000000000007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22.09</v>
      </c>
      <c r="AR57" s="196">
        <v>25.7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57.85</v>
      </c>
      <c r="L58" s="196">
        <v>22</v>
      </c>
      <c r="M58" s="196">
        <v>0</v>
      </c>
      <c r="N58" s="196">
        <v>28.92</v>
      </c>
      <c r="O58" s="196">
        <v>48.57</v>
      </c>
      <c r="P58" s="196">
        <v>58.95</v>
      </c>
      <c r="Q58" s="196">
        <v>1.93</v>
      </c>
      <c r="R58" s="196">
        <v>10.38</v>
      </c>
      <c r="S58" s="196">
        <v>3.09</v>
      </c>
      <c r="T58" s="196">
        <v>0</v>
      </c>
      <c r="U58" s="196">
        <v>319.08</v>
      </c>
      <c r="V58" s="196">
        <v>5.08</v>
      </c>
      <c r="W58" s="196">
        <v>11.08</v>
      </c>
      <c r="X58" s="196">
        <v>36.130000000000003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22.09</v>
      </c>
      <c r="AR58" s="196">
        <v>25.7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67.489999999999995</v>
      </c>
      <c r="L59" s="196">
        <v>22</v>
      </c>
      <c r="M59" s="196">
        <v>0</v>
      </c>
      <c r="N59" s="196">
        <v>28.92</v>
      </c>
      <c r="O59" s="196">
        <v>48.57</v>
      </c>
      <c r="P59" s="196">
        <v>58.95</v>
      </c>
      <c r="Q59" s="196">
        <v>1.93</v>
      </c>
      <c r="R59" s="196">
        <v>10.38</v>
      </c>
      <c r="S59" s="196">
        <v>3.09</v>
      </c>
      <c r="T59" s="196">
        <v>0</v>
      </c>
      <c r="U59" s="196">
        <v>319.08</v>
      </c>
      <c r="V59" s="196">
        <v>5.08</v>
      </c>
      <c r="W59" s="196">
        <v>11.08</v>
      </c>
      <c r="X59" s="196">
        <v>36.119999999999997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22.09</v>
      </c>
      <c r="AR59" s="196">
        <v>25.7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79.13</v>
      </c>
      <c r="L60" s="196">
        <v>22</v>
      </c>
      <c r="M60" s="196">
        <v>0</v>
      </c>
      <c r="N60" s="196">
        <v>28.92</v>
      </c>
      <c r="O60" s="196">
        <v>48.57</v>
      </c>
      <c r="P60" s="196">
        <v>58.95</v>
      </c>
      <c r="Q60" s="196">
        <v>1.93</v>
      </c>
      <c r="R60" s="196">
        <v>10.38</v>
      </c>
      <c r="S60" s="196">
        <v>3.09</v>
      </c>
      <c r="T60" s="196">
        <v>0</v>
      </c>
      <c r="U60" s="196">
        <v>319.08</v>
      </c>
      <c r="V60" s="196">
        <v>5.08</v>
      </c>
      <c r="W60" s="196">
        <v>11.08</v>
      </c>
      <c r="X60" s="196">
        <v>36.119999999999997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22.09</v>
      </c>
      <c r="AR60" s="196">
        <v>25.7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79.13</v>
      </c>
      <c r="L61" s="196">
        <v>30</v>
      </c>
      <c r="M61" s="196">
        <v>0</v>
      </c>
      <c r="N61" s="196">
        <v>28.92</v>
      </c>
      <c r="O61" s="196">
        <v>48.57</v>
      </c>
      <c r="P61" s="196">
        <v>58.95</v>
      </c>
      <c r="Q61" s="196">
        <v>1.93</v>
      </c>
      <c r="R61" s="196">
        <v>10.38</v>
      </c>
      <c r="S61" s="196">
        <v>3.35</v>
      </c>
      <c r="T61" s="196">
        <v>0</v>
      </c>
      <c r="U61" s="196">
        <v>319.08</v>
      </c>
      <c r="V61" s="196">
        <v>5.08</v>
      </c>
      <c r="W61" s="196">
        <v>11.08</v>
      </c>
      <c r="X61" s="196">
        <v>31.57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47.56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22.09</v>
      </c>
      <c r="AR61" s="196">
        <v>25.7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79.13</v>
      </c>
      <c r="L62" s="196">
        <v>40</v>
      </c>
      <c r="M62" s="196">
        <v>0</v>
      </c>
      <c r="N62" s="196">
        <v>28.92</v>
      </c>
      <c r="O62" s="196">
        <v>48.57</v>
      </c>
      <c r="P62" s="196">
        <v>58.95</v>
      </c>
      <c r="Q62" s="196">
        <v>1.93</v>
      </c>
      <c r="R62" s="196">
        <v>10.39</v>
      </c>
      <c r="S62" s="196">
        <v>3.35</v>
      </c>
      <c r="T62" s="196">
        <v>0</v>
      </c>
      <c r="U62" s="196">
        <v>319.08</v>
      </c>
      <c r="V62" s="196">
        <v>5.08</v>
      </c>
      <c r="W62" s="196">
        <v>11.08</v>
      </c>
      <c r="X62" s="196">
        <v>36.119999999999997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47.56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22.09</v>
      </c>
      <c r="AR62" s="196">
        <v>25.7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79.13</v>
      </c>
      <c r="L63" s="196">
        <v>55</v>
      </c>
      <c r="M63" s="196">
        <v>0</v>
      </c>
      <c r="N63" s="196">
        <v>28.92</v>
      </c>
      <c r="O63" s="196">
        <v>48.57</v>
      </c>
      <c r="P63" s="196">
        <v>58.95</v>
      </c>
      <c r="Q63" s="196">
        <v>1.93</v>
      </c>
      <c r="R63" s="196">
        <v>10.39</v>
      </c>
      <c r="S63" s="196">
        <v>3.35</v>
      </c>
      <c r="T63" s="196">
        <v>0</v>
      </c>
      <c r="U63" s="196">
        <v>319.08</v>
      </c>
      <c r="V63" s="196">
        <v>5.08</v>
      </c>
      <c r="W63" s="196">
        <v>11.08</v>
      </c>
      <c r="X63" s="196">
        <v>36.119999999999997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47.56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22.09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79.13</v>
      </c>
      <c r="L64" s="196">
        <v>55</v>
      </c>
      <c r="M64" s="196">
        <v>0</v>
      </c>
      <c r="N64" s="196">
        <v>28.92</v>
      </c>
      <c r="O64" s="196">
        <v>48.57</v>
      </c>
      <c r="P64" s="196">
        <v>58.95</v>
      </c>
      <c r="Q64" s="196">
        <v>1.93</v>
      </c>
      <c r="R64" s="196">
        <v>10.39</v>
      </c>
      <c r="S64" s="196">
        <v>3.35</v>
      </c>
      <c r="T64" s="196">
        <v>0</v>
      </c>
      <c r="U64" s="196">
        <v>319.08</v>
      </c>
      <c r="V64" s="196">
        <v>5.08</v>
      </c>
      <c r="W64" s="196">
        <v>11.08</v>
      </c>
      <c r="X64" s="196">
        <v>36.119999999999997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47.56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22.09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79.13</v>
      </c>
      <c r="L65" s="196">
        <v>55</v>
      </c>
      <c r="M65" s="196">
        <v>0</v>
      </c>
      <c r="N65" s="196">
        <v>28.92</v>
      </c>
      <c r="O65" s="196">
        <v>48.57</v>
      </c>
      <c r="P65" s="196">
        <v>58.95</v>
      </c>
      <c r="Q65" s="196">
        <v>1.93</v>
      </c>
      <c r="R65" s="196">
        <v>10.38</v>
      </c>
      <c r="S65" s="196">
        <v>3.35</v>
      </c>
      <c r="T65" s="196">
        <v>0</v>
      </c>
      <c r="U65" s="196">
        <v>319.08</v>
      </c>
      <c r="V65" s="196">
        <v>5.08</v>
      </c>
      <c r="W65" s="196">
        <v>11.08</v>
      </c>
      <c r="X65" s="196">
        <v>36.119999999999997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47.56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20.72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79.13</v>
      </c>
      <c r="L66" s="196">
        <v>55</v>
      </c>
      <c r="M66" s="196">
        <v>0</v>
      </c>
      <c r="N66" s="196">
        <v>28.92</v>
      </c>
      <c r="O66" s="196">
        <v>48.57</v>
      </c>
      <c r="P66" s="196">
        <v>58.95</v>
      </c>
      <c r="Q66" s="196">
        <v>1.93</v>
      </c>
      <c r="R66" s="196">
        <v>10.38</v>
      </c>
      <c r="S66" s="196">
        <v>3.35</v>
      </c>
      <c r="T66" s="196">
        <v>0</v>
      </c>
      <c r="U66" s="196">
        <v>319.08</v>
      </c>
      <c r="V66" s="196">
        <v>5.08</v>
      </c>
      <c r="W66" s="196">
        <v>11.08</v>
      </c>
      <c r="X66" s="196">
        <v>36.119999999999997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47.56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22.09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78.33</v>
      </c>
      <c r="L67" s="196">
        <v>63</v>
      </c>
      <c r="M67" s="196">
        <v>0</v>
      </c>
      <c r="N67" s="196">
        <v>28.92</v>
      </c>
      <c r="O67" s="196">
        <v>48.57</v>
      </c>
      <c r="P67" s="196">
        <v>58.95</v>
      </c>
      <c r="Q67" s="196">
        <v>1.93</v>
      </c>
      <c r="R67" s="196">
        <v>10.38</v>
      </c>
      <c r="S67" s="196">
        <v>3.35</v>
      </c>
      <c r="T67" s="196">
        <v>0</v>
      </c>
      <c r="U67" s="196">
        <v>319.08</v>
      </c>
      <c r="V67" s="196">
        <v>5.08</v>
      </c>
      <c r="W67" s="196">
        <v>11.08</v>
      </c>
      <c r="X67" s="196">
        <v>36.119999999999997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47.56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22.09</v>
      </c>
      <c r="AR67" s="196">
        <v>23.3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79.13</v>
      </c>
      <c r="L68" s="196">
        <v>50</v>
      </c>
      <c r="M68" s="196">
        <v>0</v>
      </c>
      <c r="N68" s="196">
        <v>28.92</v>
      </c>
      <c r="O68" s="196">
        <v>48.57</v>
      </c>
      <c r="P68" s="196">
        <v>58.95</v>
      </c>
      <c r="Q68" s="196">
        <v>1.93</v>
      </c>
      <c r="R68" s="196">
        <v>10.38</v>
      </c>
      <c r="S68" s="196">
        <v>3.35</v>
      </c>
      <c r="T68" s="196">
        <v>0</v>
      </c>
      <c r="U68" s="196">
        <v>319.08</v>
      </c>
      <c r="V68" s="196">
        <v>5.08</v>
      </c>
      <c r="W68" s="196">
        <v>11.08</v>
      </c>
      <c r="X68" s="196">
        <v>36.119999999999997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47.56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22.09</v>
      </c>
      <c r="AR68" s="196">
        <v>17.34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79.13</v>
      </c>
      <c r="L69" s="196">
        <v>50</v>
      </c>
      <c r="M69" s="196">
        <v>0</v>
      </c>
      <c r="N69" s="196">
        <v>28.92</v>
      </c>
      <c r="O69" s="196">
        <v>48.57</v>
      </c>
      <c r="P69" s="196">
        <v>58.95</v>
      </c>
      <c r="Q69" s="196">
        <v>2.13</v>
      </c>
      <c r="R69" s="196">
        <v>10.38</v>
      </c>
      <c r="S69" s="196">
        <v>3.35</v>
      </c>
      <c r="T69" s="196">
        <v>0</v>
      </c>
      <c r="U69" s="196">
        <v>319.08</v>
      </c>
      <c r="V69" s="196">
        <v>5.08</v>
      </c>
      <c r="W69" s="196">
        <v>11.08</v>
      </c>
      <c r="X69" s="196">
        <v>36.119999999999997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22.09</v>
      </c>
      <c r="AR69" s="196">
        <v>9.26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79.13</v>
      </c>
      <c r="L70" s="196">
        <v>45</v>
      </c>
      <c r="M70" s="196">
        <v>0</v>
      </c>
      <c r="N70" s="196">
        <v>28.92</v>
      </c>
      <c r="O70" s="196">
        <v>48.57</v>
      </c>
      <c r="P70" s="196">
        <v>58.95</v>
      </c>
      <c r="Q70" s="196">
        <v>4.21</v>
      </c>
      <c r="R70" s="196">
        <v>10.38</v>
      </c>
      <c r="S70" s="196">
        <v>3.35</v>
      </c>
      <c r="T70" s="196">
        <v>0</v>
      </c>
      <c r="U70" s="196">
        <v>319.08</v>
      </c>
      <c r="V70" s="196">
        <v>5.08</v>
      </c>
      <c r="W70" s="196">
        <v>11.08</v>
      </c>
      <c r="X70" s="196">
        <v>36.119999999999997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48.59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22.09</v>
      </c>
      <c r="AR70" s="196">
        <v>4.47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79.13</v>
      </c>
      <c r="L71" s="196">
        <v>45</v>
      </c>
      <c r="M71" s="196">
        <v>0</v>
      </c>
      <c r="N71" s="196">
        <v>28.92</v>
      </c>
      <c r="O71" s="196">
        <v>48.57</v>
      </c>
      <c r="P71" s="196">
        <v>58.95</v>
      </c>
      <c r="Q71" s="196">
        <v>4.0599999999999996</v>
      </c>
      <c r="R71" s="196">
        <v>10.38</v>
      </c>
      <c r="S71" s="196">
        <v>3.36</v>
      </c>
      <c r="T71" s="196">
        <v>0</v>
      </c>
      <c r="U71" s="196">
        <v>319.08</v>
      </c>
      <c r="V71" s="196">
        <v>5.08</v>
      </c>
      <c r="W71" s="196">
        <v>11.08</v>
      </c>
      <c r="X71" s="196">
        <v>36.119999999999997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48.59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22.09</v>
      </c>
      <c r="AR71" s="196">
        <v>1.33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79.13</v>
      </c>
      <c r="L72" s="196">
        <v>45</v>
      </c>
      <c r="M72" s="196">
        <v>0</v>
      </c>
      <c r="N72" s="196">
        <v>28.92</v>
      </c>
      <c r="O72" s="196">
        <v>48.57</v>
      </c>
      <c r="P72" s="196">
        <v>58.95</v>
      </c>
      <c r="Q72" s="196">
        <v>4.0599999999999996</v>
      </c>
      <c r="R72" s="196">
        <v>10.38</v>
      </c>
      <c r="S72" s="196">
        <v>3.36</v>
      </c>
      <c r="T72" s="196">
        <v>0</v>
      </c>
      <c r="U72" s="196">
        <v>319.08</v>
      </c>
      <c r="V72" s="196">
        <v>5.08</v>
      </c>
      <c r="W72" s="196">
        <v>11.08</v>
      </c>
      <c r="X72" s="196">
        <v>36.119999999999997</v>
      </c>
      <c r="Y72" s="196">
        <v>0</v>
      </c>
      <c r="Z72">
        <v>0</v>
      </c>
      <c r="AA72" s="196">
        <v>8.3000000000000007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48.59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22.09</v>
      </c>
      <c r="AR72" s="196">
        <v>0.36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79.13</v>
      </c>
      <c r="L73" s="196">
        <v>45</v>
      </c>
      <c r="M73" s="196">
        <v>0</v>
      </c>
      <c r="N73" s="196">
        <v>28.92</v>
      </c>
      <c r="O73" s="196">
        <v>48.57</v>
      </c>
      <c r="P73" s="196">
        <v>58.95</v>
      </c>
      <c r="Q73" s="196">
        <v>4.0599999999999996</v>
      </c>
      <c r="R73" s="196">
        <v>10.38</v>
      </c>
      <c r="S73" s="196">
        <v>3.36</v>
      </c>
      <c r="T73" s="196">
        <v>0</v>
      </c>
      <c r="U73" s="196">
        <v>319.08</v>
      </c>
      <c r="V73" s="196">
        <v>5.08</v>
      </c>
      <c r="W73" s="196">
        <v>11.08</v>
      </c>
      <c r="X73" s="196">
        <v>36.119999999999997</v>
      </c>
      <c r="Y73" s="196">
        <v>0</v>
      </c>
      <c r="Z73">
        <v>0</v>
      </c>
      <c r="AA73" s="196">
        <v>8.3000000000000007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48.59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22.09</v>
      </c>
      <c r="AR73" s="196">
        <v>0.16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79.13</v>
      </c>
      <c r="L74" s="196">
        <v>45</v>
      </c>
      <c r="M74" s="196">
        <v>0</v>
      </c>
      <c r="N74" s="196">
        <v>28.92</v>
      </c>
      <c r="O74" s="196">
        <v>48.57</v>
      </c>
      <c r="P74" s="196">
        <v>58.95</v>
      </c>
      <c r="Q74" s="196">
        <v>4.0599999999999996</v>
      </c>
      <c r="R74" s="196">
        <v>10.38</v>
      </c>
      <c r="S74" s="196">
        <v>3.36</v>
      </c>
      <c r="T74" s="196">
        <v>0</v>
      </c>
      <c r="U74" s="196">
        <v>319.08</v>
      </c>
      <c r="V74" s="196">
        <v>5.08</v>
      </c>
      <c r="W74" s="196">
        <v>11.08</v>
      </c>
      <c r="X74" s="196">
        <v>36.119999999999997</v>
      </c>
      <c r="Y74" s="196">
        <v>0</v>
      </c>
      <c r="Z74">
        <v>0</v>
      </c>
      <c r="AA74" s="196">
        <v>8.3000000000000007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48.59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22.09</v>
      </c>
      <c r="AR74" s="196">
        <v>0.12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79.13</v>
      </c>
      <c r="L75" s="196">
        <v>45</v>
      </c>
      <c r="M75" s="196">
        <v>0</v>
      </c>
      <c r="N75" s="196">
        <v>28.92</v>
      </c>
      <c r="O75" s="196">
        <v>48.57</v>
      </c>
      <c r="P75" s="196">
        <v>58.95</v>
      </c>
      <c r="Q75" s="196">
        <v>4.0599999999999996</v>
      </c>
      <c r="R75" s="196">
        <v>10.38</v>
      </c>
      <c r="S75" s="196">
        <v>3.36</v>
      </c>
      <c r="T75" s="196">
        <v>0</v>
      </c>
      <c r="U75" s="196">
        <v>319.08</v>
      </c>
      <c r="V75" s="196">
        <v>5.08</v>
      </c>
      <c r="W75" s="196">
        <v>11.08</v>
      </c>
      <c r="X75" s="196">
        <v>36.119999999999997</v>
      </c>
      <c r="Y75" s="196">
        <v>0</v>
      </c>
      <c r="Z75">
        <v>0</v>
      </c>
      <c r="AA75" s="196">
        <v>8.3000000000000007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48.59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79.13</v>
      </c>
      <c r="L76" s="196">
        <v>45</v>
      </c>
      <c r="M76" s="196">
        <v>0</v>
      </c>
      <c r="N76" s="196">
        <v>28.92</v>
      </c>
      <c r="O76" s="196">
        <v>48.57</v>
      </c>
      <c r="P76" s="196">
        <v>58.95</v>
      </c>
      <c r="Q76" s="196">
        <v>4.0599999999999996</v>
      </c>
      <c r="R76" s="196">
        <v>10.38</v>
      </c>
      <c r="S76" s="196">
        <v>3.36</v>
      </c>
      <c r="T76" s="196">
        <v>0</v>
      </c>
      <c r="U76" s="196">
        <v>319.08</v>
      </c>
      <c r="V76" s="196">
        <v>5.08</v>
      </c>
      <c r="W76" s="196">
        <v>11.08</v>
      </c>
      <c r="X76" s="196">
        <v>36.119999999999997</v>
      </c>
      <c r="Y76" s="196">
        <v>0</v>
      </c>
      <c r="Z76">
        <v>0</v>
      </c>
      <c r="AA76" s="196">
        <v>8.3000000000000007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48.59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79.13</v>
      </c>
      <c r="L77" s="196">
        <v>45</v>
      </c>
      <c r="M77" s="196">
        <v>0</v>
      </c>
      <c r="N77" s="196">
        <v>28.92</v>
      </c>
      <c r="O77" s="196">
        <v>48.57</v>
      </c>
      <c r="P77" s="196">
        <v>58.95</v>
      </c>
      <c r="Q77" s="196">
        <v>4.0599999999999996</v>
      </c>
      <c r="R77" s="196">
        <v>10.38</v>
      </c>
      <c r="S77" s="196">
        <v>3.36</v>
      </c>
      <c r="T77" s="196">
        <v>0</v>
      </c>
      <c r="U77" s="196">
        <v>319.08</v>
      </c>
      <c r="V77" s="196">
        <v>5.08</v>
      </c>
      <c r="W77" s="196">
        <v>11.08</v>
      </c>
      <c r="X77" s="196">
        <v>36.119999999999997</v>
      </c>
      <c r="Y77" s="196">
        <v>0</v>
      </c>
      <c r="Z77">
        <v>0</v>
      </c>
      <c r="AA77" s="196">
        <v>8.3000000000000007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48.59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79.13</v>
      </c>
      <c r="L78" s="196">
        <v>45</v>
      </c>
      <c r="M78" s="196">
        <v>0</v>
      </c>
      <c r="N78" s="196">
        <v>28.92</v>
      </c>
      <c r="O78" s="196">
        <v>48.57</v>
      </c>
      <c r="P78" s="196">
        <v>58.95</v>
      </c>
      <c r="Q78" s="196">
        <v>4.0599999999999996</v>
      </c>
      <c r="R78" s="196">
        <v>10.38</v>
      </c>
      <c r="S78" s="196">
        <v>3.36</v>
      </c>
      <c r="T78" s="196">
        <v>0</v>
      </c>
      <c r="U78" s="196">
        <v>319.08</v>
      </c>
      <c r="V78" s="196">
        <v>5.08</v>
      </c>
      <c r="W78" s="196">
        <v>11.08</v>
      </c>
      <c r="X78" s="196">
        <v>36.119999999999997</v>
      </c>
      <c r="Y78" s="196">
        <v>0</v>
      </c>
      <c r="Z78">
        <v>0</v>
      </c>
      <c r="AA78" s="196">
        <v>8.3000000000000007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48.59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79.13</v>
      </c>
      <c r="L79" s="196">
        <v>45</v>
      </c>
      <c r="M79" s="196">
        <v>0</v>
      </c>
      <c r="N79" s="196">
        <v>28.92</v>
      </c>
      <c r="O79" s="196">
        <v>48.57</v>
      </c>
      <c r="P79" s="196">
        <v>58.95</v>
      </c>
      <c r="Q79" s="196">
        <v>4.0599999999999996</v>
      </c>
      <c r="R79" s="196">
        <v>10.38</v>
      </c>
      <c r="S79" s="196">
        <v>3.73</v>
      </c>
      <c r="T79" s="196">
        <v>0</v>
      </c>
      <c r="U79" s="196">
        <v>319.08</v>
      </c>
      <c r="V79" s="196">
        <v>5.08</v>
      </c>
      <c r="W79" s="196">
        <v>11.08</v>
      </c>
      <c r="X79" s="196">
        <v>36.119999999999997</v>
      </c>
      <c r="Y79" s="196">
        <v>0</v>
      </c>
      <c r="Z79">
        <v>0</v>
      </c>
      <c r="AA79" s="196">
        <v>8.3000000000000007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48.59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79.13</v>
      </c>
      <c r="L80" s="196">
        <v>23.75</v>
      </c>
      <c r="M80" s="196">
        <v>0</v>
      </c>
      <c r="N80" s="196">
        <v>28.92</v>
      </c>
      <c r="O80" s="196">
        <v>48.57</v>
      </c>
      <c r="P80" s="196">
        <v>58.95</v>
      </c>
      <c r="Q80" s="196">
        <v>1.93</v>
      </c>
      <c r="R80" s="196">
        <v>10.38</v>
      </c>
      <c r="S80" s="196">
        <v>1.92</v>
      </c>
      <c r="T80" s="196">
        <v>0</v>
      </c>
      <c r="U80" s="196">
        <v>319.08</v>
      </c>
      <c r="V80" s="196">
        <v>5.08</v>
      </c>
      <c r="W80" s="196">
        <v>11.08</v>
      </c>
      <c r="X80" s="196">
        <v>36.119999999999997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48.59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69.42</v>
      </c>
      <c r="L81" s="196">
        <v>22</v>
      </c>
      <c r="M81" s="196">
        <v>0</v>
      </c>
      <c r="N81" s="196">
        <v>28.92</v>
      </c>
      <c r="O81" s="196">
        <v>48.57</v>
      </c>
      <c r="P81" s="196">
        <v>58.95</v>
      </c>
      <c r="Q81" s="196">
        <v>1.93</v>
      </c>
      <c r="R81" s="196">
        <v>10.38</v>
      </c>
      <c r="S81" s="196">
        <v>1.93</v>
      </c>
      <c r="T81" s="196">
        <v>0</v>
      </c>
      <c r="U81" s="196">
        <v>319.08</v>
      </c>
      <c r="V81" s="196">
        <v>5.08</v>
      </c>
      <c r="W81" s="196">
        <v>11.08</v>
      </c>
      <c r="X81" s="196">
        <v>36.119999999999997</v>
      </c>
      <c r="Y81" s="196">
        <v>0</v>
      </c>
      <c r="Z81">
        <v>0</v>
      </c>
      <c r="AA81" s="196">
        <v>8.3000000000000007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62.67</v>
      </c>
      <c r="L82" s="196">
        <v>22</v>
      </c>
      <c r="M82" s="196">
        <v>0</v>
      </c>
      <c r="N82" s="196">
        <v>28.92</v>
      </c>
      <c r="O82" s="196">
        <v>48.57</v>
      </c>
      <c r="P82" s="196">
        <v>58.95</v>
      </c>
      <c r="Q82" s="196">
        <v>1.93</v>
      </c>
      <c r="R82" s="196">
        <v>10.38</v>
      </c>
      <c r="S82" s="196">
        <v>1.93</v>
      </c>
      <c r="T82" s="196">
        <v>0</v>
      </c>
      <c r="U82" s="196">
        <v>319.08</v>
      </c>
      <c r="V82" s="196">
        <v>5.08</v>
      </c>
      <c r="W82" s="196">
        <v>11.08</v>
      </c>
      <c r="X82" s="196">
        <v>36.119999999999997</v>
      </c>
      <c r="Y82" s="196">
        <v>0</v>
      </c>
      <c r="Z82">
        <v>0</v>
      </c>
      <c r="AA82" s="196">
        <v>8.3000000000000007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46.28</v>
      </c>
      <c r="L83" s="196">
        <v>22</v>
      </c>
      <c r="M83" s="196">
        <v>0</v>
      </c>
      <c r="N83" s="196">
        <v>28.92</v>
      </c>
      <c r="O83" s="196">
        <v>48.57</v>
      </c>
      <c r="P83" s="196">
        <v>58.95</v>
      </c>
      <c r="Q83" s="196">
        <v>1.93</v>
      </c>
      <c r="R83" s="196">
        <v>10.38</v>
      </c>
      <c r="S83" s="196">
        <v>6.18</v>
      </c>
      <c r="T83" s="196">
        <v>0</v>
      </c>
      <c r="U83" s="196">
        <v>319.08</v>
      </c>
      <c r="V83" s="196">
        <v>5.08</v>
      </c>
      <c r="W83" s="196">
        <v>11.08</v>
      </c>
      <c r="X83" s="196">
        <v>36.119999999999997</v>
      </c>
      <c r="Y83" s="196">
        <v>0</v>
      </c>
      <c r="Z83">
        <v>0</v>
      </c>
      <c r="AA83" s="196">
        <v>8.3000000000000007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57.35</v>
      </c>
      <c r="L84" s="196">
        <v>22</v>
      </c>
      <c r="M84" s="196">
        <v>0</v>
      </c>
      <c r="N84" s="196">
        <v>28.92</v>
      </c>
      <c r="O84" s="196">
        <v>48.57</v>
      </c>
      <c r="P84" s="196">
        <v>58.95</v>
      </c>
      <c r="Q84" s="196">
        <v>1.93</v>
      </c>
      <c r="R84" s="196">
        <v>10.38</v>
      </c>
      <c r="S84" s="196">
        <v>6.18</v>
      </c>
      <c r="T84" s="196">
        <v>0</v>
      </c>
      <c r="U84" s="196">
        <v>319.08</v>
      </c>
      <c r="V84" s="196">
        <v>5.08</v>
      </c>
      <c r="W84" s="196">
        <v>11.08</v>
      </c>
      <c r="X84" s="196">
        <v>36.119999999999997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22.09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48.46</v>
      </c>
      <c r="L85" s="196">
        <v>22</v>
      </c>
      <c r="M85" s="196">
        <v>0</v>
      </c>
      <c r="N85" s="196">
        <v>28.92</v>
      </c>
      <c r="O85" s="196">
        <v>48.57</v>
      </c>
      <c r="P85" s="196">
        <v>58.95</v>
      </c>
      <c r="Q85" s="196">
        <v>1.93</v>
      </c>
      <c r="R85" s="196">
        <v>4.82</v>
      </c>
      <c r="S85" s="196">
        <v>6.18</v>
      </c>
      <c r="T85" s="196">
        <v>0</v>
      </c>
      <c r="U85" s="196">
        <v>319.08</v>
      </c>
      <c r="V85" s="196">
        <v>0</v>
      </c>
      <c r="W85" s="196">
        <v>11.08</v>
      </c>
      <c r="X85" s="196">
        <v>36.119999999999997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22.09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38.56</v>
      </c>
      <c r="L86" s="196">
        <v>22</v>
      </c>
      <c r="M86" s="196">
        <v>0</v>
      </c>
      <c r="N86" s="196">
        <v>28.92</v>
      </c>
      <c r="O86" s="196">
        <v>48.57</v>
      </c>
      <c r="P86" s="196">
        <v>58.95</v>
      </c>
      <c r="Q86" s="196">
        <v>1.93</v>
      </c>
      <c r="R86" s="196">
        <v>4.82</v>
      </c>
      <c r="S86" s="196">
        <v>2</v>
      </c>
      <c r="T86" s="196">
        <v>0</v>
      </c>
      <c r="U86" s="196">
        <v>319.08</v>
      </c>
      <c r="V86" s="196">
        <v>0</v>
      </c>
      <c r="W86" s="196">
        <v>11.08</v>
      </c>
      <c r="X86" s="196">
        <v>36.119999999999997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22.09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37.6</v>
      </c>
      <c r="L87" s="196">
        <v>22</v>
      </c>
      <c r="M87" s="196">
        <v>0</v>
      </c>
      <c r="N87" s="196">
        <v>28.92</v>
      </c>
      <c r="O87" s="196">
        <v>48.57</v>
      </c>
      <c r="P87" s="196">
        <v>58.95</v>
      </c>
      <c r="Q87" s="196">
        <v>1.93</v>
      </c>
      <c r="R87" s="196">
        <v>9.5399999999999991</v>
      </c>
      <c r="S87" s="196">
        <v>2</v>
      </c>
      <c r="T87" s="196">
        <v>0</v>
      </c>
      <c r="U87" s="196">
        <v>319.08</v>
      </c>
      <c r="V87" s="196">
        <v>5.08</v>
      </c>
      <c r="W87" s="196">
        <v>11.08</v>
      </c>
      <c r="X87" s="196">
        <v>36.119999999999997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22.09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37.6</v>
      </c>
      <c r="L88" s="196">
        <v>22</v>
      </c>
      <c r="M88" s="196">
        <v>0</v>
      </c>
      <c r="N88" s="196">
        <v>28.92</v>
      </c>
      <c r="O88" s="196">
        <v>48.57</v>
      </c>
      <c r="P88" s="196">
        <v>58.95</v>
      </c>
      <c r="Q88" s="196">
        <v>1.93</v>
      </c>
      <c r="R88" s="196">
        <v>9.64</v>
      </c>
      <c r="S88" s="196">
        <v>2</v>
      </c>
      <c r="T88" s="196">
        <v>0</v>
      </c>
      <c r="U88" s="196">
        <v>319.08</v>
      </c>
      <c r="V88" s="196">
        <v>5.04</v>
      </c>
      <c r="W88" s="196">
        <v>11.08</v>
      </c>
      <c r="X88" s="196">
        <v>36.119999999999997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68.14</v>
      </c>
      <c r="AQ88" s="196">
        <v>22.09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37.6</v>
      </c>
      <c r="L89" s="196">
        <v>22</v>
      </c>
      <c r="M89" s="196">
        <v>0</v>
      </c>
      <c r="N89" s="196">
        <v>28.92</v>
      </c>
      <c r="O89" s="196">
        <v>48.57</v>
      </c>
      <c r="P89" s="196">
        <v>58.95</v>
      </c>
      <c r="Q89" s="196">
        <v>1.93</v>
      </c>
      <c r="R89" s="196">
        <v>9.64</v>
      </c>
      <c r="S89" s="196">
        <v>2</v>
      </c>
      <c r="T89" s="196">
        <v>0</v>
      </c>
      <c r="U89" s="196">
        <v>319.08</v>
      </c>
      <c r="V89" s="196">
        <v>4.9000000000000004</v>
      </c>
      <c r="W89" s="196">
        <v>11.08</v>
      </c>
      <c r="X89" s="196">
        <v>36.119999999999997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68.14</v>
      </c>
      <c r="AQ89" s="196">
        <v>22.09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37.6</v>
      </c>
      <c r="L90" s="196">
        <v>22</v>
      </c>
      <c r="M90" s="196">
        <v>0</v>
      </c>
      <c r="N90" s="196">
        <v>28.92</v>
      </c>
      <c r="O90" s="196">
        <v>48.57</v>
      </c>
      <c r="P90" s="196">
        <v>58.95</v>
      </c>
      <c r="Q90" s="196">
        <v>1.93</v>
      </c>
      <c r="R90" s="196">
        <v>9.64</v>
      </c>
      <c r="S90" s="196">
        <v>2</v>
      </c>
      <c r="T90" s="196">
        <v>0</v>
      </c>
      <c r="U90" s="196">
        <v>319.08</v>
      </c>
      <c r="V90" s="196">
        <v>4.9000000000000004</v>
      </c>
      <c r="W90" s="196">
        <v>11.08</v>
      </c>
      <c r="X90" s="196">
        <v>36.119999999999997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68.14</v>
      </c>
      <c r="AQ90" s="196">
        <v>9.64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37.6</v>
      </c>
      <c r="L91" s="196">
        <v>22</v>
      </c>
      <c r="M91" s="196">
        <v>0</v>
      </c>
      <c r="N91" s="196">
        <v>28.92</v>
      </c>
      <c r="O91" s="196">
        <v>48.57</v>
      </c>
      <c r="P91" s="196">
        <v>58.95</v>
      </c>
      <c r="Q91" s="196">
        <v>1.93</v>
      </c>
      <c r="R91" s="196">
        <v>9.64</v>
      </c>
      <c r="S91" s="196">
        <v>2</v>
      </c>
      <c r="T91" s="196">
        <v>0</v>
      </c>
      <c r="U91" s="196">
        <v>319.08</v>
      </c>
      <c r="V91" s="196">
        <v>4.9000000000000004</v>
      </c>
      <c r="W91" s="196">
        <v>11.08</v>
      </c>
      <c r="X91" s="196">
        <v>36.119999999999997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68.14</v>
      </c>
      <c r="AQ91" s="196">
        <v>22.09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37.6</v>
      </c>
      <c r="L92" s="196">
        <v>22</v>
      </c>
      <c r="M92" s="196">
        <v>0</v>
      </c>
      <c r="N92" s="196">
        <v>28.92</v>
      </c>
      <c r="O92" s="196">
        <v>48.57</v>
      </c>
      <c r="P92" s="196">
        <v>58.95</v>
      </c>
      <c r="Q92" s="196">
        <v>1.93</v>
      </c>
      <c r="R92" s="196">
        <v>9.64</v>
      </c>
      <c r="S92" s="196">
        <v>2</v>
      </c>
      <c r="T92" s="196">
        <v>0</v>
      </c>
      <c r="U92" s="196">
        <v>319.08</v>
      </c>
      <c r="V92" s="196">
        <v>4.9000000000000004</v>
      </c>
      <c r="W92" s="196">
        <v>11.08</v>
      </c>
      <c r="X92" s="196">
        <v>36.119999999999997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68.14</v>
      </c>
      <c r="AQ92" s="196">
        <v>22.09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37.6</v>
      </c>
      <c r="L93" s="196">
        <v>22</v>
      </c>
      <c r="M93" s="196">
        <v>0</v>
      </c>
      <c r="N93" s="196">
        <v>28.92</v>
      </c>
      <c r="O93" s="196">
        <v>48.57</v>
      </c>
      <c r="P93" s="196">
        <v>58.95</v>
      </c>
      <c r="Q93" s="196">
        <v>1.93</v>
      </c>
      <c r="R93" s="196">
        <v>9.64</v>
      </c>
      <c r="S93" s="196">
        <v>2</v>
      </c>
      <c r="T93" s="196">
        <v>0</v>
      </c>
      <c r="U93" s="196">
        <v>319.08</v>
      </c>
      <c r="V93" s="196">
        <v>4.9000000000000004</v>
      </c>
      <c r="W93" s="196">
        <v>11.08</v>
      </c>
      <c r="X93" s="196">
        <v>36.119999999999997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68.14</v>
      </c>
      <c r="AQ93" s="196">
        <v>9.64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37.6</v>
      </c>
      <c r="L94" s="196">
        <v>22</v>
      </c>
      <c r="M94" s="196">
        <v>0</v>
      </c>
      <c r="N94" s="196">
        <v>28.92</v>
      </c>
      <c r="O94" s="196">
        <v>48.57</v>
      </c>
      <c r="P94" s="196">
        <v>58.95</v>
      </c>
      <c r="Q94" s="196">
        <v>1.93</v>
      </c>
      <c r="R94" s="196">
        <v>4.82</v>
      </c>
      <c r="S94" s="196">
        <v>2</v>
      </c>
      <c r="T94" s="196">
        <v>0</v>
      </c>
      <c r="U94" s="196">
        <v>319.08</v>
      </c>
      <c r="V94" s="196">
        <v>0</v>
      </c>
      <c r="W94" s="196">
        <v>11.08</v>
      </c>
      <c r="X94" s="196">
        <v>36.119999999999997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68.14</v>
      </c>
      <c r="AQ94" s="196">
        <v>9.64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37.6</v>
      </c>
      <c r="L95" s="196">
        <v>22</v>
      </c>
      <c r="M95" s="196">
        <v>0</v>
      </c>
      <c r="N95" s="196">
        <v>28.92</v>
      </c>
      <c r="O95" s="196">
        <v>48.57</v>
      </c>
      <c r="P95" s="196">
        <v>58.95</v>
      </c>
      <c r="Q95" s="196">
        <v>1.93</v>
      </c>
      <c r="R95" s="196">
        <v>4.82</v>
      </c>
      <c r="S95" s="196">
        <v>2</v>
      </c>
      <c r="T95" s="196">
        <v>0</v>
      </c>
      <c r="U95" s="196">
        <v>319.08</v>
      </c>
      <c r="V95" s="196">
        <v>0</v>
      </c>
      <c r="W95" s="196">
        <v>11.08</v>
      </c>
      <c r="X95" s="196">
        <v>36.119999999999997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57.85</v>
      </c>
      <c r="AQ95" s="196">
        <v>9.64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37.6</v>
      </c>
      <c r="L96" s="196">
        <v>22</v>
      </c>
      <c r="M96" s="196">
        <v>0</v>
      </c>
      <c r="N96" s="196">
        <v>28.92</v>
      </c>
      <c r="O96" s="196">
        <v>48.57</v>
      </c>
      <c r="P96" s="196">
        <v>58.95</v>
      </c>
      <c r="Q96" s="196">
        <v>1.93</v>
      </c>
      <c r="R96" s="196">
        <v>4.82</v>
      </c>
      <c r="S96" s="196">
        <v>2</v>
      </c>
      <c r="T96" s="196">
        <v>0</v>
      </c>
      <c r="U96" s="196">
        <v>319.08</v>
      </c>
      <c r="V96" s="196">
        <v>0</v>
      </c>
      <c r="W96" s="196">
        <v>11.08</v>
      </c>
      <c r="X96" s="196">
        <v>36.119999999999997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43.38</v>
      </c>
      <c r="AQ96" s="196">
        <v>9.64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37.6</v>
      </c>
      <c r="L97" s="196">
        <v>22</v>
      </c>
      <c r="M97" s="196">
        <v>0</v>
      </c>
      <c r="N97" s="196">
        <v>28.92</v>
      </c>
      <c r="O97" s="196">
        <v>48.57</v>
      </c>
      <c r="P97" s="196">
        <v>58.95</v>
      </c>
      <c r="Q97" s="196">
        <v>1.93</v>
      </c>
      <c r="R97" s="196">
        <v>4.82</v>
      </c>
      <c r="S97" s="196">
        <v>2</v>
      </c>
      <c r="T97" s="196">
        <v>0</v>
      </c>
      <c r="U97" s="196">
        <v>319.08</v>
      </c>
      <c r="V97" s="196">
        <v>0</v>
      </c>
      <c r="W97" s="196">
        <v>11.08</v>
      </c>
      <c r="X97" s="196">
        <v>36.119999999999997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33.74</v>
      </c>
      <c r="AQ97" s="196">
        <v>9.64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37.6</v>
      </c>
      <c r="L98" s="196">
        <v>22</v>
      </c>
      <c r="M98" s="196">
        <v>0</v>
      </c>
      <c r="N98" s="196">
        <v>28.92</v>
      </c>
      <c r="O98" s="196">
        <v>48.57</v>
      </c>
      <c r="P98" s="196">
        <v>58.95</v>
      </c>
      <c r="Q98" s="196">
        <v>1.93</v>
      </c>
      <c r="R98" s="196">
        <v>4.82</v>
      </c>
      <c r="S98" s="196">
        <v>2</v>
      </c>
      <c r="T98" s="196">
        <v>0</v>
      </c>
      <c r="U98" s="196">
        <v>319.08</v>
      </c>
      <c r="V98" s="196">
        <v>0</v>
      </c>
      <c r="W98" s="196">
        <v>11.08</v>
      </c>
      <c r="X98" s="196">
        <v>16.73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33.74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1.4288700000000021</v>
      </c>
      <c r="L99">
        <f t="shared" si="0"/>
        <v>0.79086000000000001</v>
      </c>
      <c r="M99">
        <f t="shared" si="0"/>
        <v>0</v>
      </c>
      <c r="N99">
        <f t="shared" si="0"/>
        <v>0.69408000000000092</v>
      </c>
      <c r="O99">
        <f t="shared" si="0"/>
        <v>1.1656800000000007</v>
      </c>
      <c r="P99">
        <f t="shared" si="0"/>
        <v>1.4147999999999974</v>
      </c>
      <c r="Q99">
        <f t="shared" si="0"/>
        <v>6.532750000000008E-2</v>
      </c>
      <c r="R99">
        <f t="shared" si="0"/>
        <v>0.21108499999999999</v>
      </c>
      <c r="S99">
        <f t="shared" si="0"/>
        <v>6.989500000000004E-2</v>
      </c>
      <c r="T99">
        <f t="shared" si="0"/>
        <v>0</v>
      </c>
      <c r="U99">
        <f t="shared" si="0"/>
        <v>7.6579200000000194</v>
      </c>
      <c r="V99">
        <f t="shared" si="0"/>
        <v>8.3587500000000009E-2</v>
      </c>
      <c r="W99">
        <f t="shared" si="0"/>
        <v>0.23920000000000036</v>
      </c>
      <c r="X99">
        <f t="shared" si="0"/>
        <v>0.76143749999999866</v>
      </c>
      <c r="Y99">
        <f t="shared" si="0"/>
        <v>0</v>
      </c>
      <c r="Z99">
        <f t="shared" si="0"/>
        <v>0</v>
      </c>
      <c r="AA99">
        <f t="shared" si="0"/>
        <v>0.20227999999999993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1.1574850000000012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1.4327525000000012</v>
      </c>
      <c r="AQ99">
        <f t="shared" si="0"/>
        <v>0.43272999999999967</v>
      </c>
      <c r="AR99">
        <f t="shared" si="0"/>
        <v>0.23654250000000004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107</v>
      </c>
      <c r="M3" s="196">
        <v>27.22</v>
      </c>
      <c r="N3" s="196">
        <v>34.94</v>
      </c>
      <c r="O3" s="196">
        <v>0</v>
      </c>
      <c r="P3" s="196">
        <v>36.49</v>
      </c>
      <c r="Q3" s="196">
        <v>3.52</v>
      </c>
      <c r="R3" s="196">
        <v>5.78</v>
      </c>
      <c r="S3" s="196">
        <v>4</v>
      </c>
      <c r="T3" s="196">
        <v>0</v>
      </c>
      <c r="U3" s="196">
        <v>24.78</v>
      </c>
      <c r="V3" s="196">
        <v>0</v>
      </c>
      <c r="W3" s="196">
        <v>13.39</v>
      </c>
      <c r="X3" s="196">
        <v>14.46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19.28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107</v>
      </c>
      <c r="M4" s="196">
        <v>27.22</v>
      </c>
      <c r="N4" s="196">
        <v>34.94</v>
      </c>
      <c r="O4" s="196">
        <v>0</v>
      </c>
      <c r="P4" s="196">
        <v>36.49</v>
      </c>
      <c r="Q4" s="196">
        <v>2.91</v>
      </c>
      <c r="R4" s="196">
        <v>5.78</v>
      </c>
      <c r="S4" s="196">
        <v>4</v>
      </c>
      <c r="T4" s="196">
        <v>0</v>
      </c>
      <c r="U4" s="196">
        <v>24.78</v>
      </c>
      <c r="V4" s="196">
        <v>0</v>
      </c>
      <c r="W4" s="196">
        <v>13.39</v>
      </c>
      <c r="X4" s="196">
        <v>14.46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19.28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107</v>
      </c>
      <c r="M5" s="196">
        <v>27.22</v>
      </c>
      <c r="N5" s="196">
        <v>34.94</v>
      </c>
      <c r="O5" s="196">
        <v>0</v>
      </c>
      <c r="P5" s="196">
        <v>36.49</v>
      </c>
      <c r="Q5" s="196">
        <v>2.89</v>
      </c>
      <c r="R5" s="196">
        <v>5.79</v>
      </c>
      <c r="S5" s="196">
        <v>4</v>
      </c>
      <c r="T5" s="196">
        <v>0</v>
      </c>
      <c r="U5" s="196">
        <v>24.78</v>
      </c>
      <c r="V5" s="196">
        <v>0</v>
      </c>
      <c r="W5" s="196">
        <v>13.39</v>
      </c>
      <c r="X5" s="196">
        <v>14.46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19.28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107</v>
      </c>
      <c r="M6" s="196">
        <v>27.22</v>
      </c>
      <c r="N6" s="196">
        <v>34.94</v>
      </c>
      <c r="O6" s="196">
        <v>0</v>
      </c>
      <c r="P6" s="196">
        <v>36.49</v>
      </c>
      <c r="Q6" s="196">
        <v>2.89</v>
      </c>
      <c r="R6" s="196">
        <v>5.79</v>
      </c>
      <c r="S6" s="196">
        <v>4</v>
      </c>
      <c r="T6" s="196">
        <v>0</v>
      </c>
      <c r="U6" s="196">
        <v>24.78</v>
      </c>
      <c r="V6" s="196">
        <v>0</v>
      </c>
      <c r="W6" s="196">
        <v>13.39</v>
      </c>
      <c r="X6" s="196">
        <v>14.46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19.28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107</v>
      </c>
      <c r="M7" s="196">
        <v>27.22</v>
      </c>
      <c r="N7" s="196">
        <v>34.94</v>
      </c>
      <c r="O7" s="196">
        <v>0</v>
      </c>
      <c r="P7" s="196">
        <v>36.49</v>
      </c>
      <c r="Q7" s="196">
        <v>2.89</v>
      </c>
      <c r="R7" s="196">
        <v>5.79</v>
      </c>
      <c r="S7" s="196">
        <v>4</v>
      </c>
      <c r="T7" s="196">
        <v>0</v>
      </c>
      <c r="U7" s="196">
        <v>24.78</v>
      </c>
      <c r="V7" s="196">
        <v>0</v>
      </c>
      <c r="W7" s="196">
        <v>4.82</v>
      </c>
      <c r="X7" s="196">
        <v>14.46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19.28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107</v>
      </c>
      <c r="M8" s="196">
        <v>27.22</v>
      </c>
      <c r="N8" s="196">
        <v>34.94</v>
      </c>
      <c r="O8" s="196">
        <v>0</v>
      </c>
      <c r="P8" s="196">
        <v>36.49</v>
      </c>
      <c r="Q8" s="196">
        <v>2.89</v>
      </c>
      <c r="R8" s="196">
        <v>5.79</v>
      </c>
      <c r="S8" s="196">
        <v>4</v>
      </c>
      <c r="T8" s="196">
        <v>0</v>
      </c>
      <c r="U8" s="196">
        <v>24.78</v>
      </c>
      <c r="V8" s="196">
        <v>0</v>
      </c>
      <c r="W8" s="196">
        <v>4.82</v>
      </c>
      <c r="X8" s="196">
        <v>14.46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19.28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2.89</v>
      </c>
      <c r="L9" s="196">
        <v>107</v>
      </c>
      <c r="M9" s="196">
        <v>27.22</v>
      </c>
      <c r="N9" s="196">
        <v>34.94</v>
      </c>
      <c r="O9" s="196">
        <v>0</v>
      </c>
      <c r="P9" s="196">
        <v>36.49</v>
      </c>
      <c r="Q9" s="196">
        <v>2.89</v>
      </c>
      <c r="R9" s="196">
        <v>5.79</v>
      </c>
      <c r="S9" s="196">
        <v>4</v>
      </c>
      <c r="T9" s="196">
        <v>0</v>
      </c>
      <c r="U9" s="196">
        <v>24.78</v>
      </c>
      <c r="V9" s="196">
        <v>0</v>
      </c>
      <c r="W9" s="196">
        <v>4.82</v>
      </c>
      <c r="X9" s="196">
        <v>14.46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19.28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2.89</v>
      </c>
      <c r="L10" s="196">
        <v>107</v>
      </c>
      <c r="M10" s="196">
        <v>27.22</v>
      </c>
      <c r="N10" s="196">
        <v>34.94</v>
      </c>
      <c r="O10" s="196">
        <v>0</v>
      </c>
      <c r="P10" s="196">
        <v>36.49</v>
      </c>
      <c r="Q10" s="196">
        <v>2.89</v>
      </c>
      <c r="R10" s="196">
        <v>5.79</v>
      </c>
      <c r="S10" s="196">
        <v>4</v>
      </c>
      <c r="T10" s="196">
        <v>0</v>
      </c>
      <c r="U10" s="196">
        <v>24.78</v>
      </c>
      <c r="V10" s="196">
        <v>0</v>
      </c>
      <c r="W10" s="196">
        <v>4.82</v>
      </c>
      <c r="X10" s="196">
        <v>14.46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19.28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2.89</v>
      </c>
      <c r="L11" s="196">
        <v>107</v>
      </c>
      <c r="M11" s="196">
        <v>27.22</v>
      </c>
      <c r="N11" s="196">
        <v>34.94</v>
      </c>
      <c r="O11" s="196">
        <v>0</v>
      </c>
      <c r="P11" s="196">
        <v>36.49</v>
      </c>
      <c r="Q11" s="196">
        <v>2.89</v>
      </c>
      <c r="R11" s="196">
        <v>5.79</v>
      </c>
      <c r="S11" s="196">
        <v>4</v>
      </c>
      <c r="T11" s="196">
        <v>0</v>
      </c>
      <c r="U11" s="196">
        <v>24.78</v>
      </c>
      <c r="V11" s="196">
        <v>0</v>
      </c>
      <c r="W11" s="196">
        <v>4.82</v>
      </c>
      <c r="X11" s="196">
        <v>14.46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19.28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2.89</v>
      </c>
      <c r="L12" s="196">
        <v>107</v>
      </c>
      <c r="M12" s="196">
        <v>27.22</v>
      </c>
      <c r="N12" s="196">
        <v>34.94</v>
      </c>
      <c r="O12" s="196">
        <v>0</v>
      </c>
      <c r="P12" s="196">
        <v>36.49</v>
      </c>
      <c r="Q12" s="196">
        <v>2.89</v>
      </c>
      <c r="R12" s="196">
        <v>5.79</v>
      </c>
      <c r="S12" s="196">
        <v>4</v>
      </c>
      <c r="T12" s="196">
        <v>0</v>
      </c>
      <c r="U12" s="196">
        <v>24.78</v>
      </c>
      <c r="V12" s="196">
        <v>0</v>
      </c>
      <c r="W12" s="196">
        <v>4.82</v>
      </c>
      <c r="X12" s="196">
        <v>14.46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19.28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2.89</v>
      </c>
      <c r="L13" s="196">
        <v>107</v>
      </c>
      <c r="M13" s="196">
        <v>27.22</v>
      </c>
      <c r="N13" s="196">
        <v>34.94</v>
      </c>
      <c r="O13" s="196">
        <v>0</v>
      </c>
      <c r="P13" s="196">
        <v>36.49</v>
      </c>
      <c r="Q13" s="196">
        <v>2.89</v>
      </c>
      <c r="R13" s="196">
        <v>5.79</v>
      </c>
      <c r="S13" s="196">
        <v>4</v>
      </c>
      <c r="T13" s="196">
        <v>0</v>
      </c>
      <c r="U13" s="196">
        <v>24.78</v>
      </c>
      <c r="V13" s="196">
        <v>0</v>
      </c>
      <c r="W13" s="196">
        <v>4.82</v>
      </c>
      <c r="X13" s="196">
        <v>14.46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19.28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2.89</v>
      </c>
      <c r="L14" s="196">
        <v>107</v>
      </c>
      <c r="M14" s="196">
        <v>27.22</v>
      </c>
      <c r="N14" s="196">
        <v>34.94</v>
      </c>
      <c r="O14" s="196">
        <v>0</v>
      </c>
      <c r="P14" s="196">
        <v>36.49</v>
      </c>
      <c r="Q14" s="196">
        <v>2.89</v>
      </c>
      <c r="R14" s="196">
        <v>5.79</v>
      </c>
      <c r="S14" s="196">
        <v>4</v>
      </c>
      <c r="T14" s="196">
        <v>0</v>
      </c>
      <c r="U14" s="196">
        <v>24.78</v>
      </c>
      <c r="V14" s="196">
        <v>0</v>
      </c>
      <c r="W14" s="196">
        <v>4.82</v>
      </c>
      <c r="X14" s="196">
        <v>14.46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19.28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2.89</v>
      </c>
      <c r="L15" s="196">
        <v>107</v>
      </c>
      <c r="M15" s="196">
        <v>27.22</v>
      </c>
      <c r="N15" s="196">
        <v>34.94</v>
      </c>
      <c r="O15" s="196">
        <v>0</v>
      </c>
      <c r="P15" s="196">
        <v>36.49</v>
      </c>
      <c r="Q15" s="196">
        <v>2.89</v>
      </c>
      <c r="R15" s="196">
        <v>5.79</v>
      </c>
      <c r="S15" s="196">
        <v>4</v>
      </c>
      <c r="T15" s="196">
        <v>0</v>
      </c>
      <c r="U15" s="196">
        <v>24.78</v>
      </c>
      <c r="V15" s="196">
        <v>0</v>
      </c>
      <c r="W15" s="196">
        <v>4.82</v>
      </c>
      <c r="X15" s="196">
        <v>14.46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19.28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2.89</v>
      </c>
      <c r="L16" s="196">
        <v>107</v>
      </c>
      <c r="M16" s="196">
        <v>27.22</v>
      </c>
      <c r="N16" s="196">
        <v>34.94</v>
      </c>
      <c r="O16" s="196">
        <v>0</v>
      </c>
      <c r="P16" s="196">
        <v>36.49</v>
      </c>
      <c r="Q16" s="196">
        <v>2.89</v>
      </c>
      <c r="R16" s="196">
        <v>5.79</v>
      </c>
      <c r="S16" s="196">
        <v>4</v>
      </c>
      <c r="T16" s="196">
        <v>0</v>
      </c>
      <c r="U16" s="196">
        <v>24.78</v>
      </c>
      <c r="V16" s="196">
        <v>0</v>
      </c>
      <c r="W16" s="196">
        <v>4.82</v>
      </c>
      <c r="X16" s="196">
        <v>14.46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19.28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2.89</v>
      </c>
      <c r="L17" s="196">
        <v>107</v>
      </c>
      <c r="M17" s="196">
        <v>27.22</v>
      </c>
      <c r="N17" s="196">
        <v>34.94</v>
      </c>
      <c r="O17" s="196">
        <v>0</v>
      </c>
      <c r="P17" s="196">
        <v>36.49</v>
      </c>
      <c r="Q17" s="196">
        <v>2.89</v>
      </c>
      <c r="R17" s="196">
        <v>5.79</v>
      </c>
      <c r="S17" s="196">
        <v>4</v>
      </c>
      <c r="T17" s="196">
        <v>0</v>
      </c>
      <c r="U17" s="196">
        <v>24.78</v>
      </c>
      <c r="V17" s="196">
        <v>0</v>
      </c>
      <c r="W17" s="196">
        <v>4.82</v>
      </c>
      <c r="X17" s="196">
        <v>14.46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19.28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2.89</v>
      </c>
      <c r="L18" s="196">
        <v>107</v>
      </c>
      <c r="M18" s="196">
        <v>27.22</v>
      </c>
      <c r="N18" s="196">
        <v>34.94</v>
      </c>
      <c r="O18" s="196">
        <v>0</v>
      </c>
      <c r="P18" s="196">
        <v>36.49</v>
      </c>
      <c r="Q18" s="196">
        <v>2.89</v>
      </c>
      <c r="R18" s="196">
        <v>5.79</v>
      </c>
      <c r="S18" s="196">
        <v>4</v>
      </c>
      <c r="T18" s="196">
        <v>0</v>
      </c>
      <c r="U18" s="196">
        <v>24.78</v>
      </c>
      <c r="V18" s="196">
        <v>0</v>
      </c>
      <c r="W18" s="196">
        <v>4.82</v>
      </c>
      <c r="X18" s="196">
        <v>14.46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19.28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2.91</v>
      </c>
      <c r="L19" s="196">
        <v>107</v>
      </c>
      <c r="M19" s="196">
        <v>27.22</v>
      </c>
      <c r="N19" s="196">
        <v>34.94</v>
      </c>
      <c r="O19" s="196">
        <v>0</v>
      </c>
      <c r="P19" s="196">
        <v>36.49</v>
      </c>
      <c r="Q19" s="196">
        <v>2.93</v>
      </c>
      <c r="R19" s="196">
        <v>5.79</v>
      </c>
      <c r="S19" s="196">
        <v>4</v>
      </c>
      <c r="T19" s="196">
        <v>0</v>
      </c>
      <c r="U19" s="196">
        <v>24.78</v>
      </c>
      <c r="V19" s="196">
        <v>0</v>
      </c>
      <c r="W19" s="196">
        <v>4.82</v>
      </c>
      <c r="X19" s="196">
        <v>14.65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19.28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2.91</v>
      </c>
      <c r="L20" s="196">
        <v>107</v>
      </c>
      <c r="M20" s="196">
        <v>27.22</v>
      </c>
      <c r="N20" s="196">
        <v>34.94</v>
      </c>
      <c r="O20" s="196">
        <v>0</v>
      </c>
      <c r="P20" s="196">
        <v>36.49</v>
      </c>
      <c r="Q20" s="196">
        <v>2.93</v>
      </c>
      <c r="R20" s="196">
        <v>5.79</v>
      </c>
      <c r="S20" s="196">
        <v>4</v>
      </c>
      <c r="T20" s="196">
        <v>0</v>
      </c>
      <c r="U20" s="196">
        <v>24.78</v>
      </c>
      <c r="V20" s="196">
        <v>0</v>
      </c>
      <c r="W20" s="196">
        <v>4.82</v>
      </c>
      <c r="X20" s="196">
        <v>14.65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19.28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2.89</v>
      </c>
      <c r="L21" s="196">
        <v>107</v>
      </c>
      <c r="M21" s="196">
        <v>27.22</v>
      </c>
      <c r="N21" s="196">
        <v>34.94</v>
      </c>
      <c r="O21" s="196">
        <v>0</v>
      </c>
      <c r="P21" s="196">
        <v>36.49</v>
      </c>
      <c r="Q21" s="196">
        <v>2.89</v>
      </c>
      <c r="R21" s="196">
        <v>5.79</v>
      </c>
      <c r="S21" s="196">
        <v>4</v>
      </c>
      <c r="T21" s="196">
        <v>0</v>
      </c>
      <c r="U21" s="196">
        <v>24.78</v>
      </c>
      <c r="V21" s="196">
        <v>0</v>
      </c>
      <c r="W21" s="196">
        <v>4.82</v>
      </c>
      <c r="X21" s="196">
        <v>14.46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19.28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2.89</v>
      </c>
      <c r="L22" s="196">
        <v>107</v>
      </c>
      <c r="M22" s="196">
        <v>27.22</v>
      </c>
      <c r="N22" s="196">
        <v>34.94</v>
      </c>
      <c r="O22" s="196">
        <v>0</v>
      </c>
      <c r="P22" s="196">
        <v>36.49</v>
      </c>
      <c r="Q22" s="196">
        <v>2.89</v>
      </c>
      <c r="R22" s="196">
        <v>5.79</v>
      </c>
      <c r="S22" s="196">
        <v>4</v>
      </c>
      <c r="T22" s="196">
        <v>0</v>
      </c>
      <c r="U22" s="196">
        <v>24.78</v>
      </c>
      <c r="V22" s="196">
        <v>0</v>
      </c>
      <c r="W22" s="196">
        <v>13.38</v>
      </c>
      <c r="X22" s="196">
        <v>43.38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19.28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2.89</v>
      </c>
      <c r="L23" s="196">
        <v>107</v>
      </c>
      <c r="M23" s="196">
        <v>27.22</v>
      </c>
      <c r="N23" s="196">
        <v>34.94</v>
      </c>
      <c r="O23" s="196">
        <v>0</v>
      </c>
      <c r="P23" s="196">
        <v>36.49</v>
      </c>
      <c r="Q23" s="196">
        <v>2.89</v>
      </c>
      <c r="R23" s="196">
        <v>5.79</v>
      </c>
      <c r="S23" s="196">
        <v>3.85</v>
      </c>
      <c r="T23" s="196">
        <v>0</v>
      </c>
      <c r="U23" s="196">
        <v>24.78</v>
      </c>
      <c r="V23" s="196">
        <v>0</v>
      </c>
      <c r="W23" s="196">
        <v>12.34</v>
      </c>
      <c r="X23" s="196">
        <v>40.5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19.28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2.89</v>
      </c>
      <c r="L24" s="196">
        <v>107</v>
      </c>
      <c r="M24" s="196">
        <v>27.22</v>
      </c>
      <c r="N24" s="196">
        <v>34.94</v>
      </c>
      <c r="O24" s="196">
        <v>0</v>
      </c>
      <c r="P24" s="196">
        <v>36.49</v>
      </c>
      <c r="Q24" s="196">
        <v>2.89</v>
      </c>
      <c r="R24" s="196">
        <v>12.54</v>
      </c>
      <c r="S24" s="196">
        <v>3.85</v>
      </c>
      <c r="T24" s="196">
        <v>0</v>
      </c>
      <c r="U24" s="196">
        <v>24.78</v>
      </c>
      <c r="V24" s="196">
        <v>6.13</v>
      </c>
      <c r="W24" s="196">
        <v>13.38</v>
      </c>
      <c r="X24" s="196">
        <v>43.38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58.13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4.51</v>
      </c>
      <c r="L25" s="196">
        <v>107</v>
      </c>
      <c r="M25" s="196">
        <v>27.22</v>
      </c>
      <c r="N25" s="196">
        <v>34.94</v>
      </c>
      <c r="O25" s="196">
        <v>0</v>
      </c>
      <c r="P25" s="196">
        <v>36.49</v>
      </c>
      <c r="Q25" s="196">
        <v>2.89</v>
      </c>
      <c r="R25" s="196">
        <v>12.54</v>
      </c>
      <c r="S25" s="196">
        <v>3.85</v>
      </c>
      <c r="T25" s="196">
        <v>0</v>
      </c>
      <c r="U25" s="196">
        <v>24.78</v>
      </c>
      <c r="V25" s="196">
        <v>6.13</v>
      </c>
      <c r="W25" s="196">
        <v>13.38</v>
      </c>
      <c r="X25" s="196">
        <v>43.38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71.97</v>
      </c>
      <c r="AQ25" s="196">
        <v>20.02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</v>
      </c>
      <c r="L26" s="196">
        <v>107</v>
      </c>
      <c r="M26" s="196">
        <v>27.22</v>
      </c>
      <c r="N26" s="196">
        <v>34.94</v>
      </c>
      <c r="O26" s="196">
        <v>0</v>
      </c>
      <c r="P26" s="196">
        <v>36.49</v>
      </c>
      <c r="Q26" s="196">
        <v>2.89</v>
      </c>
      <c r="R26" s="196">
        <v>12.54</v>
      </c>
      <c r="S26" s="196">
        <v>3.85</v>
      </c>
      <c r="T26" s="196">
        <v>0</v>
      </c>
      <c r="U26" s="196">
        <v>24.78</v>
      </c>
      <c r="V26" s="196">
        <v>6.13</v>
      </c>
      <c r="W26" s="196">
        <v>13.38</v>
      </c>
      <c r="X26" s="196">
        <v>43.38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74.900000000000006</v>
      </c>
      <c r="AQ26" s="196">
        <v>26.68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</v>
      </c>
      <c r="L27" s="196">
        <v>107</v>
      </c>
      <c r="M27" s="196">
        <v>27.22</v>
      </c>
      <c r="N27" s="196">
        <v>34.94</v>
      </c>
      <c r="O27" s="196">
        <v>0</v>
      </c>
      <c r="P27" s="196">
        <v>36.49</v>
      </c>
      <c r="Q27" s="196">
        <v>2.89</v>
      </c>
      <c r="R27" s="196">
        <v>12.54</v>
      </c>
      <c r="S27" s="196">
        <v>3.85</v>
      </c>
      <c r="T27" s="196">
        <v>0</v>
      </c>
      <c r="U27" s="196">
        <v>24.78</v>
      </c>
      <c r="V27" s="196">
        <v>6.13</v>
      </c>
      <c r="W27" s="196">
        <v>13.38</v>
      </c>
      <c r="X27" s="196">
        <v>43.38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57.48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74.900000000000006</v>
      </c>
      <c r="AQ27" s="196">
        <v>26.68</v>
      </c>
      <c r="AR27" s="196">
        <v>0.04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2.89</v>
      </c>
      <c r="L28" s="196">
        <v>107</v>
      </c>
      <c r="M28" s="196">
        <v>27.22</v>
      </c>
      <c r="N28" s="196">
        <v>34.94</v>
      </c>
      <c r="O28" s="196">
        <v>0</v>
      </c>
      <c r="P28" s="196">
        <v>36.49</v>
      </c>
      <c r="Q28" s="196">
        <v>2.89</v>
      </c>
      <c r="R28" s="196">
        <v>5.78</v>
      </c>
      <c r="S28" s="196">
        <v>3.79</v>
      </c>
      <c r="T28" s="196">
        <v>0</v>
      </c>
      <c r="U28" s="196">
        <v>24.78</v>
      </c>
      <c r="V28" s="196">
        <v>0</v>
      </c>
      <c r="W28" s="196">
        <v>13.38</v>
      </c>
      <c r="X28" s="196">
        <v>43.38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57.48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57.85</v>
      </c>
      <c r="AQ28" s="196">
        <v>7.71</v>
      </c>
      <c r="AR28" s="196">
        <v>0.86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</v>
      </c>
      <c r="L29" s="196">
        <v>107</v>
      </c>
      <c r="M29" s="196">
        <v>27.22</v>
      </c>
      <c r="N29" s="196">
        <v>34.94</v>
      </c>
      <c r="O29" s="196">
        <v>0</v>
      </c>
      <c r="P29" s="196">
        <v>36.49</v>
      </c>
      <c r="Q29" s="196">
        <v>2.89</v>
      </c>
      <c r="R29" s="196">
        <v>11.52</v>
      </c>
      <c r="S29" s="196">
        <v>3.79</v>
      </c>
      <c r="T29" s="196">
        <v>0</v>
      </c>
      <c r="U29" s="196">
        <v>24.78</v>
      </c>
      <c r="V29" s="196">
        <v>5.92</v>
      </c>
      <c r="W29" s="196">
        <v>13.38</v>
      </c>
      <c r="X29" s="196">
        <v>43.38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57.48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74.900000000000006</v>
      </c>
      <c r="AQ29" s="196">
        <v>26.68</v>
      </c>
      <c r="AR29" s="196">
        <v>3.18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</v>
      </c>
      <c r="L30" s="196">
        <v>107</v>
      </c>
      <c r="M30" s="196">
        <v>27.22</v>
      </c>
      <c r="N30" s="196">
        <v>34.94</v>
      </c>
      <c r="O30" s="196">
        <v>0</v>
      </c>
      <c r="P30" s="196">
        <v>36.49</v>
      </c>
      <c r="Q30" s="196">
        <v>2.89</v>
      </c>
      <c r="R30" s="196">
        <v>12.54</v>
      </c>
      <c r="S30" s="196">
        <v>3.79</v>
      </c>
      <c r="T30" s="196">
        <v>0</v>
      </c>
      <c r="U30" s="196">
        <v>24.78</v>
      </c>
      <c r="V30" s="196">
        <v>6.13</v>
      </c>
      <c r="W30" s="196">
        <v>13.38</v>
      </c>
      <c r="X30" s="196">
        <v>43.38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57.48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74.900000000000006</v>
      </c>
      <c r="AQ30" s="196">
        <v>26.68</v>
      </c>
      <c r="AR30" s="196">
        <v>8.19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</v>
      </c>
      <c r="L31" s="196">
        <v>107</v>
      </c>
      <c r="M31" s="196">
        <v>27.22</v>
      </c>
      <c r="N31" s="196">
        <v>34.94</v>
      </c>
      <c r="O31" s="196">
        <v>0</v>
      </c>
      <c r="P31" s="196">
        <v>36.49</v>
      </c>
      <c r="Q31" s="196">
        <v>2.89</v>
      </c>
      <c r="R31" s="196">
        <v>12.54</v>
      </c>
      <c r="S31" s="196">
        <v>3.79</v>
      </c>
      <c r="T31" s="196">
        <v>0</v>
      </c>
      <c r="U31" s="196">
        <v>24.78</v>
      </c>
      <c r="V31" s="196">
        <v>6.13</v>
      </c>
      <c r="W31" s="196">
        <v>13.38</v>
      </c>
      <c r="X31" s="196">
        <v>43.38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57.48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74.900000000000006</v>
      </c>
      <c r="AQ31" s="196">
        <v>26.68</v>
      </c>
      <c r="AR31" s="196">
        <v>13.36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194</v>
      </c>
      <c r="M32" s="196">
        <v>27.22</v>
      </c>
      <c r="N32" s="196">
        <v>34.94</v>
      </c>
      <c r="O32" s="196">
        <v>0</v>
      </c>
      <c r="P32" s="196">
        <v>36.49</v>
      </c>
      <c r="Q32" s="196">
        <v>6.02</v>
      </c>
      <c r="R32" s="196">
        <v>12.54</v>
      </c>
      <c r="S32" s="196">
        <v>4.8499999999999996</v>
      </c>
      <c r="T32" s="196">
        <v>0</v>
      </c>
      <c r="U32" s="196">
        <v>24.78</v>
      </c>
      <c r="V32" s="196">
        <v>6.13</v>
      </c>
      <c r="W32" s="196">
        <v>13.38</v>
      </c>
      <c r="X32" s="196">
        <v>43.38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74.900000000000006</v>
      </c>
      <c r="AQ32" s="196">
        <v>26.68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</v>
      </c>
      <c r="L33" s="196">
        <v>202.67</v>
      </c>
      <c r="M33" s="196">
        <v>27.22</v>
      </c>
      <c r="N33" s="196">
        <v>34.94</v>
      </c>
      <c r="O33" s="196">
        <v>0</v>
      </c>
      <c r="P33" s="196">
        <v>36.49</v>
      </c>
      <c r="Q33" s="196">
        <v>6.08</v>
      </c>
      <c r="R33" s="196">
        <v>12.54</v>
      </c>
      <c r="S33" s="196">
        <v>4.8499999999999996</v>
      </c>
      <c r="T33" s="196">
        <v>0</v>
      </c>
      <c r="U33" s="196">
        <v>24.78</v>
      </c>
      <c r="V33" s="196">
        <v>6.13</v>
      </c>
      <c r="W33" s="196">
        <v>13.38</v>
      </c>
      <c r="X33" s="196">
        <v>43.38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74.900000000000006</v>
      </c>
      <c r="AQ33" s="196">
        <v>26.68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4.22</v>
      </c>
      <c r="L34" s="196">
        <v>194</v>
      </c>
      <c r="M34" s="196">
        <v>27.22</v>
      </c>
      <c r="N34" s="196">
        <v>34.94</v>
      </c>
      <c r="O34" s="196">
        <v>0</v>
      </c>
      <c r="P34" s="196">
        <v>36.49</v>
      </c>
      <c r="Q34" s="196">
        <v>6.08</v>
      </c>
      <c r="R34" s="196">
        <v>12.54</v>
      </c>
      <c r="S34" s="196">
        <v>4.8499999999999996</v>
      </c>
      <c r="T34" s="196">
        <v>0</v>
      </c>
      <c r="U34" s="196">
        <v>24.78</v>
      </c>
      <c r="V34" s="196">
        <v>6.13</v>
      </c>
      <c r="W34" s="196">
        <v>13.38</v>
      </c>
      <c r="X34" s="196">
        <v>43.38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26.68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</v>
      </c>
      <c r="L35" s="196">
        <v>194</v>
      </c>
      <c r="M35" s="196">
        <v>27.22</v>
      </c>
      <c r="N35" s="196">
        <v>34.94</v>
      </c>
      <c r="O35" s="196">
        <v>0</v>
      </c>
      <c r="P35" s="196">
        <v>36.49</v>
      </c>
      <c r="Q35" s="196">
        <v>2.89</v>
      </c>
      <c r="R35" s="196">
        <v>12.54</v>
      </c>
      <c r="S35" s="196">
        <v>3.79</v>
      </c>
      <c r="T35" s="196">
        <v>0</v>
      </c>
      <c r="U35" s="196">
        <v>24.78</v>
      </c>
      <c r="V35" s="196">
        <v>6.13</v>
      </c>
      <c r="W35" s="196">
        <v>13.38</v>
      </c>
      <c r="X35" s="196">
        <v>43.38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57.48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74.900000000000006</v>
      </c>
      <c r="AQ35" s="196">
        <v>26.68</v>
      </c>
      <c r="AR35" s="196">
        <v>20.7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194</v>
      </c>
      <c r="M36" s="196">
        <v>27.22</v>
      </c>
      <c r="N36" s="196">
        <v>34.94</v>
      </c>
      <c r="O36" s="196">
        <v>0</v>
      </c>
      <c r="P36" s="196">
        <v>36.49</v>
      </c>
      <c r="Q36" s="196">
        <v>2.89</v>
      </c>
      <c r="R36" s="196">
        <v>12.54</v>
      </c>
      <c r="S36" s="196">
        <v>3.79</v>
      </c>
      <c r="T36" s="196">
        <v>0</v>
      </c>
      <c r="U36" s="196">
        <v>24.78</v>
      </c>
      <c r="V36" s="196">
        <v>6.13</v>
      </c>
      <c r="W36" s="196">
        <v>13.38</v>
      </c>
      <c r="X36" s="196">
        <v>43.38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57.48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74.900000000000006</v>
      </c>
      <c r="AQ36" s="196">
        <v>26.68</v>
      </c>
      <c r="AR36" s="196">
        <v>20.7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</v>
      </c>
      <c r="L37" s="196">
        <v>150</v>
      </c>
      <c r="M37" s="196">
        <v>27.22</v>
      </c>
      <c r="N37" s="196">
        <v>34.94</v>
      </c>
      <c r="O37" s="196">
        <v>0</v>
      </c>
      <c r="P37" s="196">
        <v>36.49</v>
      </c>
      <c r="Q37" s="196">
        <v>2.89</v>
      </c>
      <c r="R37" s="196">
        <v>12.54</v>
      </c>
      <c r="S37" s="196">
        <v>4.8499999999999996</v>
      </c>
      <c r="T37" s="196">
        <v>0</v>
      </c>
      <c r="U37" s="196">
        <v>24.78</v>
      </c>
      <c r="V37" s="196">
        <v>6.13</v>
      </c>
      <c r="W37" s="196">
        <v>13.38</v>
      </c>
      <c r="X37" s="196">
        <v>43.38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57.48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74.900000000000006</v>
      </c>
      <c r="AQ37" s="196">
        <v>26.68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</v>
      </c>
      <c r="L38" s="196">
        <v>107</v>
      </c>
      <c r="M38" s="196">
        <v>27.22</v>
      </c>
      <c r="N38" s="196">
        <v>34.94</v>
      </c>
      <c r="O38" s="196">
        <v>0</v>
      </c>
      <c r="P38" s="196">
        <v>36.49</v>
      </c>
      <c r="Q38" s="196">
        <v>2.89</v>
      </c>
      <c r="R38" s="196">
        <v>12.54</v>
      </c>
      <c r="S38" s="196">
        <v>4.82</v>
      </c>
      <c r="T38" s="196">
        <v>0</v>
      </c>
      <c r="U38" s="196">
        <v>24.78</v>
      </c>
      <c r="V38" s="196">
        <v>6.13</v>
      </c>
      <c r="W38" s="196">
        <v>13.38</v>
      </c>
      <c r="X38" s="196">
        <v>43.38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57.48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74.900000000000006</v>
      </c>
      <c r="AQ38" s="196">
        <v>26.68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</v>
      </c>
      <c r="L39" s="196">
        <v>107</v>
      </c>
      <c r="M39" s="196">
        <v>27.22</v>
      </c>
      <c r="N39" s="196">
        <v>34.94</v>
      </c>
      <c r="O39" s="196">
        <v>0</v>
      </c>
      <c r="P39" s="196">
        <v>36.49</v>
      </c>
      <c r="Q39" s="196">
        <v>2.89</v>
      </c>
      <c r="R39" s="196">
        <v>12.54</v>
      </c>
      <c r="S39" s="196">
        <v>4.82</v>
      </c>
      <c r="T39" s="196">
        <v>0</v>
      </c>
      <c r="U39" s="196">
        <v>24.78</v>
      </c>
      <c r="V39" s="196">
        <v>6.13</v>
      </c>
      <c r="W39" s="196">
        <v>13.38</v>
      </c>
      <c r="X39" s="196">
        <v>43.38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57.48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74.900000000000006</v>
      </c>
      <c r="AQ39" s="196">
        <v>26.68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120</v>
      </c>
      <c r="M40" s="196">
        <v>27.22</v>
      </c>
      <c r="N40" s="196">
        <v>34.94</v>
      </c>
      <c r="O40" s="196">
        <v>0</v>
      </c>
      <c r="P40" s="196">
        <v>36.49</v>
      </c>
      <c r="Q40" s="196">
        <v>2.89</v>
      </c>
      <c r="R40" s="196">
        <v>12.54</v>
      </c>
      <c r="S40" s="196">
        <v>4.82</v>
      </c>
      <c r="T40" s="196">
        <v>0</v>
      </c>
      <c r="U40" s="196">
        <v>24.78</v>
      </c>
      <c r="V40" s="196">
        <v>6.13</v>
      </c>
      <c r="W40" s="196">
        <v>13.38</v>
      </c>
      <c r="X40" s="196">
        <v>43.38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57.48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74.900000000000006</v>
      </c>
      <c r="AQ40" s="196">
        <v>26.68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135</v>
      </c>
      <c r="M41" s="196">
        <v>27.22</v>
      </c>
      <c r="N41" s="196">
        <v>34.94</v>
      </c>
      <c r="O41" s="196">
        <v>0</v>
      </c>
      <c r="P41" s="196">
        <v>36.49</v>
      </c>
      <c r="Q41" s="196">
        <v>2.89</v>
      </c>
      <c r="R41" s="196">
        <v>12.54</v>
      </c>
      <c r="S41" s="196">
        <v>3.63</v>
      </c>
      <c r="T41" s="196">
        <v>0</v>
      </c>
      <c r="U41" s="196">
        <v>24.78</v>
      </c>
      <c r="V41" s="196">
        <v>6.13</v>
      </c>
      <c r="W41" s="196">
        <v>13.38</v>
      </c>
      <c r="X41" s="196">
        <v>43.38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57.48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74.900000000000006</v>
      </c>
      <c r="AQ41" s="196">
        <v>26.68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</v>
      </c>
      <c r="L42" s="196">
        <v>150</v>
      </c>
      <c r="M42" s="196">
        <v>27.22</v>
      </c>
      <c r="N42" s="196">
        <v>34.94</v>
      </c>
      <c r="O42" s="196">
        <v>0</v>
      </c>
      <c r="P42" s="196">
        <v>36.49</v>
      </c>
      <c r="Q42" s="196">
        <v>2.89</v>
      </c>
      <c r="R42" s="196">
        <v>12.54</v>
      </c>
      <c r="S42" s="196">
        <v>3.63</v>
      </c>
      <c r="T42" s="196">
        <v>0</v>
      </c>
      <c r="U42" s="196">
        <v>24.78</v>
      </c>
      <c r="V42" s="196">
        <v>6.13</v>
      </c>
      <c r="W42" s="196">
        <v>13.38</v>
      </c>
      <c r="X42" s="196">
        <v>43.38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57.48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74.900000000000006</v>
      </c>
      <c r="AQ42" s="196">
        <v>26.68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170</v>
      </c>
      <c r="M43" s="196">
        <v>27.22</v>
      </c>
      <c r="N43" s="196">
        <v>34.94</v>
      </c>
      <c r="O43" s="196">
        <v>0</v>
      </c>
      <c r="P43" s="196">
        <v>36.49</v>
      </c>
      <c r="Q43" s="196">
        <v>2.89</v>
      </c>
      <c r="R43" s="196">
        <v>12.54</v>
      </c>
      <c r="S43" s="196">
        <v>3.63</v>
      </c>
      <c r="T43" s="196">
        <v>0</v>
      </c>
      <c r="U43" s="196">
        <v>24.78</v>
      </c>
      <c r="V43" s="196">
        <v>6.13</v>
      </c>
      <c r="W43" s="196">
        <v>13.38</v>
      </c>
      <c r="X43" s="196">
        <v>43.38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57.48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74.900000000000006</v>
      </c>
      <c r="AQ43" s="196">
        <v>26.68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170</v>
      </c>
      <c r="M44" s="196">
        <v>27.22</v>
      </c>
      <c r="N44" s="196">
        <v>34.94</v>
      </c>
      <c r="O44" s="196">
        <v>0</v>
      </c>
      <c r="P44" s="196">
        <v>36.49</v>
      </c>
      <c r="Q44" s="196">
        <v>2.89</v>
      </c>
      <c r="R44" s="196">
        <v>12.54</v>
      </c>
      <c r="S44" s="196">
        <v>3.63</v>
      </c>
      <c r="T44" s="196">
        <v>0</v>
      </c>
      <c r="U44" s="196">
        <v>24.78</v>
      </c>
      <c r="V44" s="196">
        <v>6.13</v>
      </c>
      <c r="W44" s="196">
        <v>13.38</v>
      </c>
      <c r="X44" s="196">
        <v>43.38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57.48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74.900000000000006</v>
      </c>
      <c r="AQ44" s="196">
        <v>26.68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170</v>
      </c>
      <c r="M45" s="196">
        <v>27.22</v>
      </c>
      <c r="N45" s="196">
        <v>34.94</v>
      </c>
      <c r="O45" s="196">
        <v>0</v>
      </c>
      <c r="P45" s="196">
        <v>36.49</v>
      </c>
      <c r="Q45" s="196">
        <v>2.89</v>
      </c>
      <c r="R45" s="196">
        <v>12.54</v>
      </c>
      <c r="S45" s="196">
        <v>3.73</v>
      </c>
      <c r="T45" s="196">
        <v>0</v>
      </c>
      <c r="U45" s="196">
        <v>24.78</v>
      </c>
      <c r="V45" s="196">
        <v>6.13</v>
      </c>
      <c r="W45" s="196">
        <v>13.38</v>
      </c>
      <c r="X45" s="196">
        <v>43.38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57.48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74.900000000000006</v>
      </c>
      <c r="AQ45" s="196">
        <v>26.68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140</v>
      </c>
      <c r="M46" s="196">
        <v>27.22</v>
      </c>
      <c r="N46" s="196">
        <v>34.94</v>
      </c>
      <c r="O46" s="196">
        <v>0</v>
      </c>
      <c r="P46" s="196">
        <v>36.49</v>
      </c>
      <c r="Q46" s="196">
        <v>2.89</v>
      </c>
      <c r="R46" s="196">
        <v>12.54</v>
      </c>
      <c r="S46" s="196">
        <v>3.73</v>
      </c>
      <c r="T46" s="196">
        <v>0</v>
      </c>
      <c r="U46" s="196">
        <v>24.78</v>
      </c>
      <c r="V46" s="196">
        <v>6.13</v>
      </c>
      <c r="W46" s="196">
        <v>13.38</v>
      </c>
      <c r="X46" s="196">
        <v>43.38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57.48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74.900000000000006</v>
      </c>
      <c r="AQ46" s="196">
        <v>26.68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107</v>
      </c>
      <c r="M47" s="196">
        <v>27.22</v>
      </c>
      <c r="N47" s="196">
        <v>34.94</v>
      </c>
      <c r="O47" s="196">
        <v>0</v>
      </c>
      <c r="P47" s="196">
        <v>36.49</v>
      </c>
      <c r="Q47" s="196">
        <v>2.89</v>
      </c>
      <c r="R47" s="196">
        <v>12.54</v>
      </c>
      <c r="S47" s="196">
        <v>3.73</v>
      </c>
      <c r="T47" s="196">
        <v>0</v>
      </c>
      <c r="U47" s="196">
        <v>24.78</v>
      </c>
      <c r="V47" s="196">
        <v>6.13</v>
      </c>
      <c r="W47" s="196">
        <v>13.38</v>
      </c>
      <c r="X47" s="196">
        <v>43.38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74.900000000000006</v>
      </c>
      <c r="AQ47" s="196">
        <v>26.68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107</v>
      </c>
      <c r="M48" s="196">
        <v>27.22</v>
      </c>
      <c r="N48" s="196">
        <v>34.94</v>
      </c>
      <c r="O48" s="196">
        <v>0</v>
      </c>
      <c r="P48" s="196">
        <v>36.49</v>
      </c>
      <c r="Q48" s="196">
        <v>2.89</v>
      </c>
      <c r="R48" s="196">
        <v>12.54</v>
      </c>
      <c r="S48" s="196">
        <v>3.73</v>
      </c>
      <c r="T48" s="196">
        <v>0</v>
      </c>
      <c r="U48" s="196">
        <v>24.78</v>
      </c>
      <c r="V48" s="196">
        <v>6.13</v>
      </c>
      <c r="W48" s="196">
        <v>13.38</v>
      </c>
      <c r="X48" s="196">
        <v>43.38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74.900000000000006</v>
      </c>
      <c r="AQ48" s="196">
        <v>26.68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107</v>
      </c>
      <c r="M49" s="196">
        <v>27.22</v>
      </c>
      <c r="N49" s="196">
        <v>34.94</v>
      </c>
      <c r="O49" s="196">
        <v>0</v>
      </c>
      <c r="P49" s="196">
        <v>36.49</v>
      </c>
      <c r="Q49" s="196">
        <v>2.89</v>
      </c>
      <c r="R49" s="196">
        <v>12.54</v>
      </c>
      <c r="S49" s="196">
        <v>3.73</v>
      </c>
      <c r="T49" s="196">
        <v>0</v>
      </c>
      <c r="U49" s="196">
        <v>24.78</v>
      </c>
      <c r="V49" s="196">
        <v>6.13</v>
      </c>
      <c r="W49" s="196">
        <v>13.38</v>
      </c>
      <c r="X49" s="196">
        <v>43.38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74.900000000000006</v>
      </c>
      <c r="AQ49" s="196">
        <v>26.68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107</v>
      </c>
      <c r="M50" s="196">
        <v>27.22</v>
      </c>
      <c r="N50" s="196">
        <v>34.94</v>
      </c>
      <c r="O50" s="196">
        <v>0</v>
      </c>
      <c r="P50" s="196">
        <v>36.49</v>
      </c>
      <c r="Q50" s="196">
        <v>2.89</v>
      </c>
      <c r="R50" s="196">
        <v>12.54</v>
      </c>
      <c r="S50" s="196">
        <v>3.73</v>
      </c>
      <c r="T50" s="196">
        <v>0</v>
      </c>
      <c r="U50" s="196">
        <v>24.78</v>
      </c>
      <c r="V50" s="196">
        <v>6.13</v>
      </c>
      <c r="W50" s="196">
        <v>13.38</v>
      </c>
      <c r="X50" s="196">
        <v>43.38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74.900000000000006</v>
      </c>
      <c r="AQ50" s="196">
        <v>26.68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2.89</v>
      </c>
      <c r="L51" s="196">
        <v>107</v>
      </c>
      <c r="M51" s="196">
        <v>27.22</v>
      </c>
      <c r="N51" s="196">
        <v>34.94</v>
      </c>
      <c r="O51" s="196">
        <v>0</v>
      </c>
      <c r="P51" s="196">
        <v>36.49</v>
      </c>
      <c r="Q51" s="196">
        <v>2.89</v>
      </c>
      <c r="R51" s="196">
        <v>13.01</v>
      </c>
      <c r="S51" s="196">
        <v>3.73</v>
      </c>
      <c r="T51" s="196">
        <v>0</v>
      </c>
      <c r="U51" s="196">
        <v>24.78</v>
      </c>
      <c r="V51" s="196">
        <v>6.36</v>
      </c>
      <c r="W51" s="196">
        <v>13.38</v>
      </c>
      <c r="X51" s="196">
        <v>43.38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74.900000000000006</v>
      </c>
      <c r="AQ51" s="196">
        <v>7.71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2.89</v>
      </c>
      <c r="L52" s="196">
        <v>107</v>
      </c>
      <c r="M52" s="196">
        <v>27.22</v>
      </c>
      <c r="N52" s="196">
        <v>34.94</v>
      </c>
      <c r="O52" s="196">
        <v>0</v>
      </c>
      <c r="P52" s="196">
        <v>36.49</v>
      </c>
      <c r="Q52" s="196">
        <v>2.89</v>
      </c>
      <c r="R52" s="196">
        <v>12.55</v>
      </c>
      <c r="S52" s="196">
        <v>3.73</v>
      </c>
      <c r="T52" s="196">
        <v>0</v>
      </c>
      <c r="U52" s="196">
        <v>24.78</v>
      </c>
      <c r="V52" s="196">
        <v>6.13</v>
      </c>
      <c r="W52" s="196">
        <v>13.38</v>
      </c>
      <c r="X52" s="196">
        <v>43.38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74.900000000000006</v>
      </c>
      <c r="AQ52" s="196">
        <v>7.71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2.89</v>
      </c>
      <c r="L53" s="196">
        <v>107</v>
      </c>
      <c r="M53" s="196">
        <v>27.22</v>
      </c>
      <c r="N53" s="196">
        <v>34.94</v>
      </c>
      <c r="O53" s="196">
        <v>0</v>
      </c>
      <c r="P53" s="196">
        <v>36.49</v>
      </c>
      <c r="Q53" s="196">
        <v>2.89</v>
      </c>
      <c r="R53" s="196">
        <v>5.78</v>
      </c>
      <c r="S53" s="196">
        <v>3.73</v>
      </c>
      <c r="T53" s="196">
        <v>0</v>
      </c>
      <c r="U53" s="196">
        <v>24.78</v>
      </c>
      <c r="V53" s="196">
        <v>0</v>
      </c>
      <c r="W53" s="196">
        <v>13.38</v>
      </c>
      <c r="X53" s="196">
        <v>43.38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74.900000000000006</v>
      </c>
      <c r="AQ53" s="196">
        <v>7.71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2.89</v>
      </c>
      <c r="L54" s="196">
        <v>107</v>
      </c>
      <c r="M54" s="196">
        <v>27.22</v>
      </c>
      <c r="N54" s="196">
        <v>34.94</v>
      </c>
      <c r="O54" s="196">
        <v>0</v>
      </c>
      <c r="P54" s="196">
        <v>36.49</v>
      </c>
      <c r="Q54" s="196">
        <v>2.89</v>
      </c>
      <c r="R54" s="196">
        <v>5.78</v>
      </c>
      <c r="S54" s="196">
        <v>3.73</v>
      </c>
      <c r="T54" s="196">
        <v>0</v>
      </c>
      <c r="U54" s="196">
        <v>24.78</v>
      </c>
      <c r="V54" s="196">
        <v>0</v>
      </c>
      <c r="W54" s="196">
        <v>13.38</v>
      </c>
      <c r="X54" s="196">
        <v>43.38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57.84</v>
      </c>
      <c r="AQ54" s="196">
        <v>7.71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2.89</v>
      </c>
      <c r="L55" s="196">
        <v>107</v>
      </c>
      <c r="M55" s="196">
        <v>27.22</v>
      </c>
      <c r="N55" s="196">
        <v>34.94</v>
      </c>
      <c r="O55" s="196">
        <v>0</v>
      </c>
      <c r="P55" s="196">
        <v>36.49</v>
      </c>
      <c r="Q55" s="196">
        <v>2.89</v>
      </c>
      <c r="R55" s="196">
        <v>5.78</v>
      </c>
      <c r="S55" s="196">
        <v>3.73</v>
      </c>
      <c r="T55" s="196">
        <v>0</v>
      </c>
      <c r="U55" s="196">
        <v>24.78</v>
      </c>
      <c r="V55" s="196">
        <v>0</v>
      </c>
      <c r="W55" s="196">
        <v>5.55</v>
      </c>
      <c r="X55" s="196">
        <v>24.08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19.28</v>
      </c>
      <c r="AQ55" s="196">
        <v>7.71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2.89</v>
      </c>
      <c r="L56" s="196">
        <v>107</v>
      </c>
      <c r="M56" s="196">
        <v>27.22</v>
      </c>
      <c r="N56" s="196">
        <v>34.94</v>
      </c>
      <c r="O56" s="196">
        <v>0</v>
      </c>
      <c r="P56" s="196">
        <v>36.49</v>
      </c>
      <c r="Q56" s="196">
        <v>2.89</v>
      </c>
      <c r="R56" s="196">
        <v>5.78</v>
      </c>
      <c r="S56" s="196">
        <v>3.73</v>
      </c>
      <c r="T56" s="196">
        <v>0</v>
      </c>
      <c r="U56" s="196">
        <v>24.78</v>
      </c>
      <c r="V56" s="196">
        <v>0</v>
      </c>
      <c r="W56" s="196">
        <v>4.82</v>
      </c>
      <c r="X56" s="196">
        <v>14.46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19.28</v>
      </c>
      <c r="AQ56" s="196">
        <v>7.71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2.89</v>
      </c>
      <c r="L57" s="196">
        <v>107</v>
      </c>
      <c r="M57" s="196">
        <v>27.22</v>
      </c>
      <c r="N57" s="196">
        <v>34.94</v>
      </c>
      <c r="O57" s="196">
        <v>0</v>
      </c>
      <c r="P57" s="196">
        <v>36.49</v>
      </c>
      <c r="Q57" s="196">
        <v>2.89</v>
      </c>
      <c r="R57" s="196">
        <v>5.78</v>
      </c>
      <c r="S57" s="196">
        <v>3.73</v>
      </c>
      <c r="T57" s="196">
        <v>0</v>
      </c>
      <c r="U57" s="196">
        <v>24.78</v>
      </c>
      <c r="V57" s="196">
        <v>0</v>
      </c>
      <c r="W57" s="196">
        <v>4.82</v>
      </c>
      <c r="X57" s="196">
        <v>14.46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19.28</v>
      </c>
      <c r="AQ57" s="196">
        <v>7.71</v>
      </c>
      <c r="AR57" s="196">
        <v>24.2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2.89</v>
      </c>
      <c r="L58" s="196">
        <v>107</v>
      </c>
      <c r="M58" s="196">
        <v>27.22</v>
      </c>
      <c r="N58" s="196">
        <v>34.94</v>
      </c>
      <c r="O58" s="196">
        <v>0</v>
      </c>
      <c r="P58" s="196">
        <v>36.49</v>
      </c>
      <c r="Q58" s="196">
        <v>2.89</v>
      </c>
      <c r="R58" s="196">
        <v>5.78</v>
      </c>
      <c r="S58" s="196">
        <v>3.73</v>
      </c>
      <c r="T58" s="196">
        <v>0</v>
      </c>
      <c r="U58" s="196">
        <v>24.78</v>
      </c>
      <c r="V58" s="196">
        <v>0</v>
      </c>
      <c r="W58" s="196">
        <v>13.38</v>
      </c>
      <c r="X58" s="196">
        <v>14.46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19.28</v>
      </c>
      <c r="AQ58" s="196">
        <v>7.71</v>
      </c>
      <c r="AR58" s="196">
        <v>24.2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2.89</v>
      </c>
      <c r="L59" s="196">
        <v>107</v>
      </c>
      <c r="M59" s="196">
        <v>27.22</v>
      </c>
      <c r="N59" s="196">
        <v>34.94</v>
      </c>
      <c r="O59" s="196">
        <v>0</v>
      </c>
      <c r="P59" s="196">
        <v>36.49</v>
      </c>
      <c r="Q59" s="196">
        <v>2.89</v>
      </c>
      <c r="R59" s="196">
        <v>5.78</v>
      </c>
      <c r="S59" s="196">
        <v>3.73</v>
      </c>
      <c r="T59" s="196">
        <v>0</v>
      </c>
      <c r="U59" s="196">
        <v>24.78</v>
      </c>
      <c r="V59" s="196">
        <v>0</v>
      </c>
      <c r="W59" s="196">
        <v>13.38</v>
      </c>
      <c r="X59" s="196">
        <v>43.38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57.84</v>
      </c>
      <c r="AQ59" s="196">
        <v>7.71</v>
      </c>
      <c r="AR59" s="196">
        <v>24.2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2.89</v>
      </c>
      <c r="L60" s="196">
        <v>107</v>
      </c>
      <c r="M60" s="196">
        <v>27.22</v>
      </c>
      <c r="N60" s="196">
        <v>34.94</v>
      </c>
      <c r="O60" s="196">
        <v>0</v>
      </c>
      <c r="P60" s="196">
        <v>36.49</v>
      </c>
      <c r="Q60" s="196">
        <v>2.89</v>
      </c>
      <c r="R60" s="196">
        <v>5.78</v>
      </c>
      <c r="S60" s="196">
        <v>3.73</v>
      </c>
      <c r="T60" s="196">
        <v>0</v>
      </c>
      <c r="U60" s="196">
        <v>24.78</v>
      </c>
      <c r="V60" s="196">
        <v>0</v>
      </c>
      <c r="W60" s="196">
        <v>13.38</v>
      </c>
      <c r="X60" s="196">
        <v>43.38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48.2</v>
      </c>
      <c r="AQ60" s="196">
        <v>7.71</v>
      </c>
      <c r="AR60" s="196">
        <v>24.2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2.89</v>
      </c>
      <c r="L61" s="196">
        <v>107</v>
      </c>
      <c r="M61" s="196">
        <v>27.22</v>
      </c>
      <c r="N61" s="196">
        <v>34.94</v>
      </c>
      <c r="O61" s="196">
        <v>0</v>
      </c>
      <c r="P61" s="196">
        <v>36.49</v>
      </c>
      <c r="Q61" s="196">
        <v>2.89</v>
      </c>
      <c r="R61" s="196">
        <v>5.78</v>
      </c>
      <c r="S61" s="196">
        <v>4.0599999999999996</v>
      </c>
      <c r="T61" s="196">
        <v>0</v>
      </c>
      <c r="U61" s="196">
        <v>24.78</v>
      </c>
      <c r="V61" s="196">
        <v>0</v>
      </c>
      <c r="W61" s="196">
        <v>13.38</v>
      </c>
      <c r="X61" s="196">
        <v>37.909999999999997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57.48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57.84</v>
      </c>
      <c r="AQ61" s="196">
        <v>7.71</v>
      </c>
      <c r="AR61" s="196">
        <v>24.2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2.89</v>
      </c>
      <c r="L62" s="196">
        <v>107</v>
      </c>
      <c r="M62" s="196">
        <v>27.22</v>
      </c>
      <c r="N62" s="196">
        <v>34.94</v>
      </c>
      <c r="O62" s="196">
        <v>0</v>
      </c>
      <c r="P62" s="196">
        <v>36.49</v>
      </c>
      <c r="Q62" s="196">
        <v>2.89</v>
      </c>
      <c r="R62" s="196">
        <v>12.55</v>
      </c>
      <c r="S62" s="196">
        <v>4.0599999999999996</v>
      </c>
      <c r="T62" s="196">
        <v>0</v>
      </c>
      <c r="U62" s="196">
        <v>24.78</v>
      </c>
      <c r="V62" s="196">
        <v>6.13</v>
      </c>
      <c r="W62" s="196">
        <v>13.38</v>
      </c>
      <c r="X62" s="196">
        <v>43.38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57.48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74.900000000000006</v>
      </c>
      <c r="AQ62" s="196">
        <v>7.71</v>
      </c>
      <c r="AR62" s="196">
        <v>24.2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2.89</v>
      </c>
      <c r="L63" s="196">
        <v>107</v>
      </c>
      <c r="M63" s="196">
        <v>27.22</v>
      </c>
      <c r="N63" s="196">
        <v>34.94</v>
      </c>
      <c r="O63" s="196">
        <v>0</v>
      </c>
      <c r="P63" s="196">
        <v>36.49</v>
      </c>
      <c r="Q63" s="196">
        <v>2.89</v>
      </c>
      <c r="R63" s="196">
        <v>12.55</v>
      </c>
      <c r="S63" s="196">
        <v>4.0599999999999996</v>
      </c>
      <c r="T63" s="196">
        <v>0</v>
      </c>
      <c r="U63" s="196">
        <v>24.78</v>
      </c>
      <c r="V63" s="196">
        <v>6.13</v>
      </c>
      <c r="W63" s="196">
        <v>13.38</v>
      </c>
      <c r="X63" s="196">
        <v>43.38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57.48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74.900000000000006</v>
      </c>
      <c r="AQ63" s="196">
        <v>7.71</v>
      </c>
      <c r="AR63" s="196">
        <v>24.2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2.89</v>
      </c>
      <c r="L64" s="196">
        <v>107</v>
      </c>
      <c r="M64" s="196">
        <v>27.22</v>
      </c>
      <c r="N64" s="196">
        <v>34.94</v>
      </c>
      <c r="O64" s="196">
        <v>0</v>
      </c>
      <c r="P64" s="196">
        <v>36.49</v>
      </c>
      <c r="Q64" s="196">
        <v>2.89</v>
      </c>
      <c r="R64" s="196">
        <v>12.55</v>
      </c>
      <c r="S64" s="196">
        <v>4.0599999999999996</v>
      </c>
      <c r="T64" s="196">
        <v>0</v>
      </c>
      <c r="U64" s="196">
        <v>24.78</v>
      </c>
      <c r="V64" s="196">
        <v>6.13</v>
      </c>
      <c r="W64" s="196">
        <v>13.38</v>
      </c>
      <c r="X64" s="196">
        <v>43.38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57.48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74.900000000000006</v>
      </c>
      <c r="AQ64" s="196">
        <v>7.71</v>
      </c>
      <c r="AR64" s="196">
        <v>24.2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107</v>
      </c>
      <c r="M65" s="196">
        <v>27.22</v>
      </c>
      <c r="N65" s="196">
        <v>34.94</v>
      </c>
      <c r="O65" s="196">
        <v>0</v>
      </c>
      <c r="P65" s="196">
        <v>36.49</v>
      </c>
      <c r="Q65" s="196">
        <v>2.89</v>
      </c>
      <c r="R65" s="196">
        <v>12.54</v>
      </c>
      <c r="S65" s="196">
        <v>4.0599999999999996</v>
      </c>
      <c r="T65" s="196">
        <v>0</v>
      </c>
      <c r="U65" s="196">
        <v>24.78</v>
      </c>
      <c r="V65" s="196">
        <v>6.13</v>
      </c>
      <c r="W65" s="196">
        <v>13.38</v>
      </c>
      <c r="X65" s="196">
        <v>43.38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57.48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74.900000000000006</v>
      </c>
      <c r="AQ65" s="196">
        <v>25.03</v>
      </c>
      <c r="AR65" s="196">
        <v>24.2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107</v>
      </c>
      <c r="M66" s="196">
        <v>27.22</v>
      </c>
      <c r="N66" s="196">
        <v>34.94</v>
      </c>
      <c r="O66" s="196">
        <v>0</v>
      </c>
      <c r="P66" s="196">
        <v>36.49</v>
      </c>
      <c r="Q66" s="196">
        <v>2.89</v>
      </c>
      <c r="R66" s="196">
        <v>12.54</v>
      </c>
      <c r="S66" s="196">
        <v>4.0599999999999996</v>
      </c>
      <c r="T66" s="196">
        <v>0</v>
      </c>
      <c r="U66" s="196">
        <v>24.78</v>
      </c>
      <c r="V66" s="196">
        <v>6.13</v>
      </c>
      <c r="W66" s="196">
        <v>13.38</v>
      </c>
      <c r="X66" s="196">
        <v>43.38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57.48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74.900000000000006</v>
      </c>
      <c r="AQ66" s="196">
        <v>26.68</v>
      </c>
      <c r="AR66" s="196">
        <v>24.2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4.47</v>
      </c>
      <c r="L67" s="196">
        <v>107</v>
      </c>
      <c r="M67" s="196">
        <v>27.22</v>
      </c>
      <c r="N67" s="196">
        <v>34.94</v>
      </c>
      <c r="O67" s="196">
        <v>0</v>
      </c>
      <c r="P67" s="196">
        <v>36.49</v>
      </c>
      <c r="Q67" s="196">
        <v>2.89</v>
      </c>
      <c r="R67" s="196">
        <v>12.54</v>
      </c>
      <c r="S67" s="196">
        <v>4.0599999999999996</v>
      </c>
      <c r="T67" s="196">
        <v>0</v>
      </c>
      <c r="U67" s="196">
        <v>24.78</v>
      </c>
      <c r="V67" s="196">
        <v>6.13</v>
      </c>
      <c r="W67" s="196">
        <v>13.38</v>
      </c>
      <c r="X67" s="196">
        <v>43.38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57.48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26.68</v>
      </c>
      <c r="AR67" s="196">
        <v>22.01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150</v>
      </c>
      <c r="M68" s="196">
        <v>27.22</v>
      </c>
      <c r="N68" s="196">
        <v>34.94</v>
      </c>
      <c r="O68" s="196">
        <v>0</v>
      </c>
      <c r="P68" s="196">
        <v>36.49</v>
      </c>
      <c r="Q68" s="196">
        <v>2.89</v>
      </c>
      <c r="R68" s="196">
        <v>12.54</v>
      </c>
      <c r="S68" s="196">
        <v>4.0599999999999996</v>
      </c>
      <c r="T68" s="196">
        <v>0</v>
      </c>
      <c r="U68" s="196">
        <v>24.78</v>
      </c>
      <c r="V68" s="196">
        <v>6.13</v>
      </c>
      <c r="W68" s="196">
        <v>13.38</v>
      </c>
      <c r="X68" s="196">
        <v>43.38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57.48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26.68</v>
      </c>
      <c r="AR68" s="196">
        <v>16.61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210</v>
      </c>
      <c r="M69" s="196">
        <v>27.22</v>
      </c>
      <c r="N69" s="196">
        <v>34.94</v>
      </c>
      <c r="O69" s="196">
        <v>0</v>
      </c>
      <c r="P69" s="196">
        <v>36.49</v>
      </c>
      <c r="Q69" s="196">
        <v>5.08</v>
      </c>
      <c r="R69" s="196">
        <v>12.54</v>
      </c>
      <c r="S69" s="196">
        <v>4.0599999999999996</v>
      </c>
      <c r="T69" s="196">
        <v>0</v>
      </c>
      <c r="U69" s="196">
        <v>24.78</v>
      </c>
      <c r="V69" s="196">
        <v>6.13</v>
      </c>
      <c r="W69" s="196">
        <v>13.38</v>
      </c>
      <c r="X69" s="196">
        <v>43.38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26.68</v>
      </c>
      <c r="AR69" s="196">
        <v>8.8800000000000008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210</v>
      </c>
      <c r="M70" s="196">
        <v>27.22</v>
      </c>
      <c r="N70" s="196">
        <v>34.94</v>
      </c>
      <c r="O70" s="196">
        <v>0</v>
      </c>
      <c r="P70" s="196">
        <v>36.49</v>
      </c>
      <c r="Q70" s="196">
        <v>5.08</v>
      </c>
      <c r="R70" s="196">
        <v>12.54</v>
      </c>
      <c r="S70" s="196">
        <v>4.0599999999999996</v>
      </c>
      <c r="T70" s="196">
        <v>0</v>
      </c>
      <c r="U70" s="196">
        <v>24.78</v>
      </c>
      <c r="V70" s="196">
        <v>6.13</v>
      </c>
      <c r="W70" s="196">
        <v>13.38</v>
      </c>
      <c r="X70" s="196">
        <v>43.38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26.68</v>
      </c>
      <c r="AR70" s="196">
        <v>4.28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210</v>
      </c>
      <c r="M71" s="196">
        <v>27.22</v>
      </c>
      <c r="N71" s="196">
        <v>34.94</v>
      </c>
      <c r="O71" s="196">
        <v>0</v>
      </c>
      <c r="P71" s="196">
        <v>36.49</v>
      </c>
      <c r="Q71" s="196">
        <v>4.9000000000000004</v>
      </c>
      <c r="R71" s="196">
        <v>12.54</v>
      </c>
      <c r="S71" s="196">
        <v>4.0599999999999996</v>
      </c>
      <c r="T71" s="196">
        <v>0</v>
      </c>
      <c r="U71" s="196">
        <v>24.78</v>
      </c>
      <c r="V71" s="196">
        <v>6.13</v>
      </c>
      <c r="W71" s="196">
        <v>13.38</v>
      </c>
      <c r="X71" s="196">
        <v>43.38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26.68</v>
      </c>
      <c r="AR71" s="196">
        <v>1.28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210</v>
      </c>
      <c r="M72" s="196">
        <v>27.22</v>
      </c>
      <c r="N72" s="196">
        <v>34.94</v>
      </c>
      <c r="O72" s="196">
        <v>0</v>
      </c>
      <c r="P72" s="196">
        <v>36.49</v>
      </c>
      <c r="Q72" s="196">
        <v>4.9000000000000004</v>
      </c>
      <c r="R72" s="196">
        <v>12.54</v>
      </c>
      <c r="S72" s="196">
        <v>4.0599999999999996</v>
      </c>
      <c r="T72" s="196">
        <v>0</v>
      </c>
      <c r="U72" s="196">
        <v>24.78</v>
      </c>
      <c r="V72" s="196">
        <v>6.13</v>
      </c>
      <c r="W72" s="196">
        <v>13.38</v>
      </c>
      <c r="X72" s="196">
        <v>43.38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26.68</v>
      </c>
      <c r="AR72" s="196">
        <v>0.35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210</v>
      </c>
      <c r="M73" s="196">
        <v>27.22</v>
      </c>
      <c r="N73" s="196">
        <v>34.94</v>
      </c>
      <c r="O73" s="196">
        <v>0</v>
      </c>
      <c r="P73" s="196">
        <v>36.49</v>
      </c>
      <c r="Q73" s="196">
        <v>4.9000000000000004</v>
      </c>
      <c r="R73" s="196">
        <v>12.54</v>
      </c>
      <c r="S73" s="196">
        <v>4.0599999999999996</v>
      </c>
      <c r="T73" s="196">
        <v>0</v>
      </c>
      <c r="U73" s="196">
        <v>24.78</v>
      </c>
      <c r="V73" s="196">
        <v>6.13</v>
      </c>
      <c r="W73" s="196">
        <v>13.38</v>
      </c>
      <c r="X73" s="196">
        <v>43.38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74.900000000000006</v>
      </c>
      <c r="AQ73" s="196">
        <v>26.68</v>
      </c>
      <c r="AR73" s="196">
        <v>0.16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210</v>
      </c>
      <c r="M74" s="196">
        <v>27.22</v>
      </c>
      <c r="N74" s="196">
        <v>34.94</v>
      </c>
      <c r="O74" s="196">
        <v>0</v>
      </c>
      <c r="P74" s="196">
        <v>36.49</v>
      </c>
      <c r="Q74" s="196">
        <v>4.9000000000000004</v>
      </c>
      <c r="R74" s="196">
        <v>12.54</v>
      </c>
      <c r="S74" s="196">
        <v>4.0599999999999996</v>
      </c>
      <c r="T74" s="196">
        <v>0</v>
      </c>
      <c r="U74" s="196">
        <v>24.78</v>
      </c>
      <c r="V74" s="196">
        <v>6.13</v>
      </c>
      <c r="W74" s="196">
        <v>13.38</v>
      </c>
      <c r="X74" s="196">
        <v>43.38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74.900000000000006</v>
      </c>
      <c r="AQ74" s="196">
        <v>26.68</v>
      </c>
      <c r="AR74" s="196">
        <v>0.12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210</v>
      </c>
      <c r="M75" s="196">
        <v>27.22</v>
      </c>
      <c r="N75" s="196">
        <v>34.94</v>
      </c>
      <c r="O75" s="196">
        <v>0</v>
      </c>
      <c r="P75" s="196">
        <v>36.49</v>
      </c>
      <c r="Q75" s="196">
        <v>4.9000000000000004</v>
      </c>
      <c r="R75" s="196">
        <v>12.54</v>
      </c>
      <c r="S75" s="196">
        <v>4.0599999999999996</v>
      </c>
      <c r="T75" s="196">
        <v>0</v>
      </c>
      <c r="U75" s="196">
        <v>24.78</v>
      </c>
      <c r="V75" s="196">
        <v>6.13</v>
      </c>
      <c r="W75" s="196">
        <v>13.38</v>
      </c>
      <c r="X75" s="196">
        <v>43.38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26.68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210</v>
      </c>
      <c r="M76" s="196">
        <v>27.22</v>
      </c>
      <c r="N76" s="196">
        <v>34.94</v>
      </c>
      <c r="O76" s="196">
        <v>0</v>
      </c>
      <c r="P76" s="196">
        <v>36.49</v>
      </c>
      <c r="Q76" s="196">
        <v>4.9000000000000004</v>
      </c>
      <c r="R76" s="196">
        <v>12.54</v>
      </c>
      <c r="S76" s="196">
        <v>4.0599999999999996</v>
      </c>
      <c r="T76" s="196">
        <v>0</v>
      </c>
      <c r="U76" s="196">
        <v>24.78</v>
      </c>
      <c r="V76" s="196">
        <v>6.13</v>
      </c>
      <c r="W76" s="196">
        <v>13.38</v>
      </c>
      <c r="X76" s="196">
        <v>43.38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26.68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210</v>
      </c>
      <c r="M77" s="196">
        <v>27.22</v>
      </c>
      <c r="N77" s="196">
        <v>34.94</v>
      </c>
      <c r="O77" s="196">
        <v>0</v>
      </c>
      <c r="P77" s="196">
        <v>36.49</v>
      </c>
      <c r="Q77" s="196">
        <v>4.9000000000000004</v>
      </c>
      <c r="R77" s="196">
        <v>12.54</v>
      </c>
      <c r="S77" s="196">
        <v>4.0599999999999996</v>
      </c>
      <c r="T77" s="196">
        <v>0</v>
      </c>
      <c r="U77" s="196">
        <v>24.78</v>
      </c>
      <c r="V77" s="196">
        <v>6.13</v>
      </c>
      <c r="W77" s="196">
        <v>13.38</v>
      </c>
      <c r="X77" s="196">
        <v>43.38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26.68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210</v>
      </c>
      <c r="M78" s="196">
        <v>27.22</v>
      </c>
      <c r="N78" s="196">
        <v>34.94</v>
      </c>
      <c r="O78" s="196">
        <v>0</v>
      </c>
      <c r="P78" s="196">
        <v>36.49</v>
      </c>
      <c r="Q78" s="196">
        <v>4.9000000000000004</v>
      </c>
      <c r="R78" s="196">
        <v>12.54</v>
      </c>
      <c r="S78" s="196">
        <v>4.0599999999999996</v>
      </c>
      <c r="T78" s="196">
        <v>0</v>
      </c>
      <c r="U78" s="196">
        <v>24.78</v>
      </c>
      <c r="V78" s="196">
        <v>6.13</v>
      </c>
      <c r="W78" s="196">
        <v>13.38</v>
      </c>
      <c r="X78" s="196">
        <v>43.38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26.68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210</v>
      </c>
      <c r="M79" s="196">
        <v>27.22</v>
      </c>
      <c r="N79" s="196">
        <v>34.94</v>
      </c>
      <c r="O79" s="196">
        <v>0</v>
      </c>
      <c r="P79" s="196">
        <v>36.49</v>
      </c>
      <c r="Q79" s="196">
        <v>2.89</v>
      </c>
      <c r="R79" s="196">
        <v>12.54</v>
      </c>
      <c r="S79" s="196">
        <v>4.51</v>
      </c>
      <c r="T79" s="196">
        <v>0</v>
      </c>
      <c r="U79" s="196">
        <v>24.78</v>
      </c>
      <c r="V79" s="196">
        <v>6.13</v>
      </c>
      <c r="W79" s="196">
        <v>13.38</v>
      </c>
      <c r="X79" s="196">
        <v>43.38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57.16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74.900000000000006</v>
      </c>
      <c r="AQ79" s="196">
        <v>26.68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210.63</v>
      </c>
      <c r="M80" s="196">
        <v>27.22</v>
      </c>
      <c r="N80" s="196">
        <v>34.94</v>
      </c>
      <c r="O80" s="196">
        <v>0</v>
      </c>
      <c r="P80" s="196">
        <v>36.49</v>
      </c>
      <c r="Q80" s="196">
        <v>2.89</v>
      </c>
      <c r="R80" s="196">
        <v>12.54</v>
      </c>
      <c r="S80" s="196">
        <v>7.78</v>
      </c>
      <c r="T80" s="196">
        <v>0</v>
      </c>
      <c r="U80" s="196">
        <v>24.78</v>
      </c>
      <c r="V80" s="196">
        <v>6.13</v>
      </c>
      <c r="W80" s="196">
        <v>13.38</v>
      </c>
      <c r="X80" s="196">
        <v>43.38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57.16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26.68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210</v>
      </c>
      <c r="M81" s="196">
        <v>27.22</v>
      </c>
      <c r="N81" s="196">
        <v>34.94</v>
      </c>
      <c r="O81" s="196">
        <v>0</v>
      </c>
      <c r="P81" s="196">
        <v>36.49</v>
      </c>
      <c r="Q81" s="196">
        <v>2.89</v>
      </c>
      <c r="R81" s="196">
        <v>12.54</v>
      </c>
      <c r="S81" s="196">
        <v>7.8</v>
      </c>
      <c r="T81" s="196">
        <v>0</v>
      </c>
      <c r="U81" s="196">
        <v>24.78</v>
      </c>
      <c r="V81" s="196">
        <v>6.13</v>
      </c>
      <c r="W81" s="196">
        <v>13.38</v>
      </c>
      <c r="X81" s="196">
        <v>43.38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58.71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26.68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200</v>
      </c>
      <c r="M82" s="196">
        <v>27.22</v>
      </c>
      <c r="N82" s="196">
        <v>34.94</v>
      </c>
      <c r="O82" s="196">
        <v>0</v>
      </c>
      <c r="P82" s="196">
        <v>36.49</v>
      </c>
      <c r="Q82" s="196">
        <v>2.89</v>
      </c>
      <c r="R82" s="196">
        <v>12.54</v>
      </c>
      <c r="S82" s="196">
        <v>7.8</v>
      </c>
      <c r="T82" s="196">
        <v>0</v>
      </c>
      <c r="U82" s="196">
        <v>24.78</v>
      </c>
      <c r="V82" s="196">
        <v>6.13</v>
      </c>
      <c r="W82" s="196">
        <v>13.38</v>
      </c>
      <c r="X82" s="196">
        <v>43.38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58.71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26.68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</v>
      </c>
      <c r="L83" s="196">
        <v>150</v>
      </c>
      <c r="M83" s="196">
        <v>27.22</v>
      </c>
      <c r="N83" s="196">
        <v>34.94</v>
      </c>
      <c r="O83" s="196">
        <v>0</v>
      </c>
      <c r="P83" s="196">
        <v>36.49</v>
      </c>
      <c r="Q83" s="196">
        <v>2.89</v>
      </c>
      <c r="R83" s="196">
        <v>12.54</v>
      </c>
      <c r="S83" s="196">
        <v>3.69</v>
      </c>
      <c r="T83" s="196">
        <v>0</v>
      </c>
      <c r="U83" s="196">
        <v>24.78</v>
      </c>
      <c r="V83" s="196">
        <v>6.13</v>
      </c>
      <c r="W83" s="196">
        <v>13.38</v>
      </c>
      <c r="X83" s="196">
        <v>43.38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65.260000000000005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74.900000000000006</v>
      </c>
      <c r="AQ83" s="196">
        <v>26.68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4.47</v>
      </c>
      <c r="L84" s="196">
        <v>107</v>
      </c>
      <c r="M84" s="196">
        <v>27.22</v>
      </c>
      <c r="N84" s="196">
        <v>34.94</v>
      </c>
      <c r="O84" s="196">
        <v>0</v>
      </c>
      <c r="P84" s="196">
        <v>36.49</v>
      </c>
      <c r="Q84" s="196">
        <v>2.89</v>
      </c>
      <c r="R84" s="196">
        <v>12.54</v>
      </c>
      <c r="S84" s="196">
        <v>3.69</v>
      </c>
      <c r="T84" s="196">
        <v>0</v>
      </c>
      <c r="U84" s="196">
        <v>24.78</v>
      </c>
      <c r="V84" s="196">
        <v>6.13</v>
      </c>
      <c r="W84" s="196">
        <v>13.38</v>
      </c>
      <c r="X84" s="196">
        <v>43.38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74.900000000000006</v>
      </c>
      <c r="AQ84" s="196">
        <v>26.68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2.76</v>
      </c>
      <c r="L85" s="196">
        <v>107</v>
      </c>
      <c r="M85" s="196">
        <v>27.22</v>
      </c>
      <c r="N85" s="196">
        <v>34.94</v>
      </c>
      <c r="O85" s="196">
        <v>0</v>
      </c>
      <c r="P85" s="196">
        <v>36.49</v>
      </c>
      <c r="Q85" s="196">
        <v>2.89</v>
      </c>
      <c r="R85" s="196">
        <v>4.82</v>
      </c>
      <c r="S85" s="196">
        <v>3.69</v>
      </c>
      <c r="T85" s="196">
        <v>0</v>
      </c>
      <c r="U85" s="196">
        <v>24.78</v>
      </c>
      <c r="V85" s="196">
        <v>0</v>
      </c>
      <c r="W85" s="196">
        <v>13.38</v>
      </c>
      <c r="X85" s="196">
        <v>43.63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74.900000000000006</v>
      </c>
      <c r="AQ85" s="196">
        <v>26.68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1.93</v>
      </c>
      <c r="L86" s="196">
        <v>107</v>
      </c>
      <c r="M86" s="196">
        <v>27.22</v>
      </c>
      <c r="N86" s="196">
        <v>34.94</v>
      </c>
      <c r="O86" s="196">
        <v>0</v>
      </c>
      <c r="P86" s="196">
        <v>36.49</v>
      </c>
      <c r="Q86" s="196">
        <v>2.89</v>
      </c>
      <c r="R86" s="196">
        <v>4.82</v>
      </c>
      <c r="S86" s="196">
        <v>4</v>
      </c>
      <c r="T86" s="196">
        <v>0</v>
      </c>
      <c r="U86" s="196">
        <v>24.78</v>
      </c>
      <c r="V86" s="196">
        <v>0</v>
      </c>
      <c r="W86" s="196">
        <v>13.38</v>
      </c>
      <c r="X86" s="196">
        <v>43.63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74.900000000000006</v>
      </c>
      <c r="AQ86" s="196">
        <v>26.68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1.93</v>
      </c>
      <c r="L87" s="196">
        <v>107</v>
      </c>
      <c r="M87" s="196">
        <v>27.22</v>
      </c>
      <c r="N87" s="196">
        <v>34.94</v>
      </c>
      <c r="O87" s="196">
        <v>0</v>
      </c>
      <c r="P87" s="196">
        <v>36.49</v>
      </c>
      <c r="Q87" s="196">
        <v>2.89</v>
      </c>
      <c r="R87" s="196">
        <v>4.7699999999999996</v>
      </c>
      <c r="S87" s="196">
        <v>4</v>
      </c>
      <c r="T87" s="196">
        <v>0</v>
      </c>
      <c r="U87" s="196">
        <v>24.78</v>
      </c>
      <c r="V87" s="196">
        <v>0</v>
      </c>
      <c r="W87" s="196">
        <v>4.82</v>
      </c>
      <c r="X87" s="196">
        <v>14.46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57.85</v>
      </c>
      <c r="AQ87" s="196">
        <v>7.71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107</v>
      </c>
      <c r="M88" s="196">
        <v>27.22</v>
      </c>
      <c r="N88" s="196">
        <v>34.94</v>
      </c>
      <c r="O88" s="196">
        <v>0</v>
      </c>
      <c r="P88" s="196">
        <v>36.49</v>
      </c>
      <c r="Q88" s="196">
        <v>2.89</v>
      </c>
      <c r="R88" s="196">
        <v>4.82</v>
      </c>
      <c r="S88" s="196">
        <v>4</v>
      </c>
      <c r="T88" s="196">
        <v>0</v>
      </c>
      <c r="U88" s="196">
        <v>24.78</v>
      </c>
      <c r="V88" s="196">
        <v>0</v>
      </c>
      <c r="W88" s="196">
        <v>4.82</v>
      </c>
      <c r="X88" s="196">
        <v>14.46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19.28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107</v>
      </c>
      <c r="M89" s="196">
        <v>27.22</v>
      </c>
      <c r="N89" s="196">
        <v>34.94</v>
      </c>
      <c r="O89" s="196">
        <v>0</v>
      </c>
      <c r="P89" s="196">
        <v>36.49</v>
      </c>
      <c r="Q89" s="196">
        <v>2.89</v>
      </c>
      <c r="R89" s="196">
        <v>4.82</v>
      </c>
      <c r="S89" s="196">
        <v>4</v>
      </c>
      <c r="T89" s="196">
        <v>0</v>
      </c>
      <c r="U89" s="196">
        <v>24.78</v>
      </c>
      <c r="V89" s="196">
        <v>0</v>
      </c>
      <c r="W89" s="196">
        <v>4.82</v>
      </c>
      <c r="X89" s="196">
        <v>14.46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19.28</v>
      </c>
      <c r="AQ89" s="196">
        <v>7.71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107</v>
      </c>
      <c r="M90" s="196">
        <v>27.22</v>
      </c>
      <c r="N90" s="196">
        <v>34.94</v>
      </c>
      <c r="O90" s="196">
        <v>0</v>
      </c>
      <c r="P90" s="196">
        <v>36.49</v>
      </c>
      <c r="Q90" s="196">
        <v>2.89</v>
      </c>
      <c r="R90" s="196">
        <v>4.82</v>
      </c>
      <c r="S90" s="196">
        <v>4</v>
      </c>
      <c r="T90" s="196">
        <v>0</v>
      </c>
      <c r="U90" s="196">
        <v>24.78</v>
      </c>
      <c r="V90" s="196">
        <v>0</v>
      </c>
      <c r="W90" s="196">
        <v>4.82</v>
      </c>
      <c r="X90" s="196">
        <v>14.46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19.28</v>
      </c>
      <c r="AQ90" s="196">
        <v>7.71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107</v>
      </c>
      <c r="M91" s="196">
        <v>27.22</v>
      </c>
      <c r="N91" s="196">
        <v>34.94</v>
      </c>
      <c r="O91" s="196">
        <v>0</v>
      </c>
      <c r="P91" s="196">
        <v>36.49</v>
      </c>
      <c r="Q91" s="196">
        <v>2.89</v>
      </c>
      <c r="R91" s="196">
        <v>4.82</v>
      </c>
      <c r="S91" s="196">
        <v>4</v>
      </c>
      <c r="T91" s="196">
        <v>0</v>
      </c>
      <c r="U91" s="196">
        <v>24.78</v>
      </c>
      <c r="V91" s="196">
        <v>0</v>
      </c>
      <c r="W91" s="196">
        <v>4.82</v>
      </c>
      <c r="X91" s="196">
        <v>14.46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19.28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107</v>
      </c>
      <c r="M92" s="196">
        <v>27.22</v>
      </c>
      <c r="N92" s="196">
        <v>34.94</v>
      </c>
      <c r="O92" s="196">
        <v>0</v>
      </c>
      <c r="P92" s="196">
        <v>36.49</v>
      </c>
      <c r="Q92" s="196">
        <v>2.89</v>
      </c>
      <c r="R92" s="196">
        <v>4.82</v>
      </c>
      <c r="S92" s="196">
        <v>4</v>
      </c>
      <c r="T92" s="196">
        <v>0</v>
      </c>
      <c r="U92" s="196">
        <v>24.78</v>
      </c>
      <c r="V92" s="196">
        <v>0</v>
      </c>
      <c r="W92" s="196">
        <v>4.82</v>
      </c>
      <c r="X92" s="196">
        <v>14.46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19.28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107</v>
      </c>
      <c r="M93" s="196">
        <v>27.22</v>
      </c>
      <c r="N93" s="196">
        <v>34.94</v>
      </c>
      <c r="O93" s="196">
        <v>0</v>
      </c>
      <c r="P93" s="196">
        <v>36.49</v>
      </c>
      <c r="Q93" s="196">
        <v>2.89</v>
      </c>
      <c r="R93" s="196">
        <v>4.82</v>
      </c>
      <c r="S93" s="196">
        <v>4</v>
      </c>
      <c r="T93" s="196">
        <v>0</v>
      </c>
      <c r="U93" s="196">
        <v>24.78</v>
      </c>
      <c r="V93" s="196">
        <v>0</v>
      </c>
      <c r="W93" s="196">
        <v>4.82</v>
      </c>
      <c r="X93" s="196">
        <v>14.46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19.28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107</v>
      </c>
      <c r="M94" s="196">
        <v>27.22</v>
      </c>
      <c r="N94" s="196">
        <v>34.94</v>
      </c>
      <c r="O94" s="196">
        <v>0</v>
      </c>
      <c r="P94" s="196">
        <v>36.49</v>
      </c>
      <c r="Q94" s="196">
        <v>2.89</v>
      </c>
      <c r="R94" s="196">
        <v>4.82</v>
      </c>
      <c r="S94" s="196">
        <v>4</v>
      </c>
      <c r="T94" s="196">
        <v>0</v>
      </c>
      <c r="U94" s="196">
        <v>24.78</v>
      </c>
      <c r="V94" s="196">
        <v>0</v>
      </c>
      <c r="W94" s="196">
        <v>4.82</v>
      </c>
      <c r="X94" s="196">
        <v>14.46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19.28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107</v>
      </c>
      <c r="M95" s="196">
        <v>27.22</v>
      </c>
      <c r="N95" s="196">
        <v>34.94</v>
      </c>
      <c r="O95" s="196">
        <v>0</v>
      </c>
      <c r="P95" s="196">
        <v>36.49</v>
      </c>
      <c r="Q95" s="196">
        <v>2.89</v>
      </c>
      <c r="R95" s="196">
        <v>4.82</v>
      </c>
      <c r="S95" s="196">
        <v>4</v>
      </c>
      <c r="T95" s="196">
        <v>0</v>
      </c>
      <c r="U95" s="196">
        <v>24.78</v>
      </c>
      <c r="V95" s="196">
        <v>0</v>
      </c>
      <c r="W95" s="196">
        <v>4.82</v>
      </c>
      <c r="X95" s="196">
        <v>14.46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19.28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107</v>
      </c>
      <c r="M96" s="196">
        <v>27.22</v>
      </c>
      <c r="N96" s="196">
        <v>34.94</v>
      </c>
      <c r="O96" s="196">
        <v>0</v>
      </c>
      <c r="P96" s="196">
        <v>36.49</v>
      </c>
      <c r="Q96" s="196">
        <v>2.89</v>
      </c>
      <c r="R96" s="196">
        <v>4.82</v>
      </c>
      <c r="S96" s="196">
        <v>4</v>
      </c>
      <c r="T96" s="196">
        <v>0</v>
      </c>
      <c r="U96" s="196">
        <v>24.78</v>
      </c>
      <c r="V96" s="196">
        <v>0</v>
      </c>
      <c r="W96" s="196">
        <v>4.82</v>
      </c>
      <c r="X96" s="196">
        <v>14.46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19.28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107</v>
      </c>
      <c r="M97" s="196">
        <v>27.22</v>
      </c>
      <c r="N97" s="196">
        <v>34.94</v>
      </c>
      <c r="O97" s="196">
        <v>0</v>
      </c>
      <c r="P97" s="196">
        <v>36.49</v>
      </c>
      <c r="Q97" s="196">
        <v>2.89</v>
      </c>
      <c r="R97" s="196">
        <v>4.82</v>
      </c>
      <c r="S97" s="196">
        <v>4</v>
      </c>
      <c r="T97" s="196">
        <v>0</v>
      </c>
      <c r="U97" s="196">
        <v>24.78</v>
      </c>
      <c r="V97" s="196">
        <v>0</v>
      </c>
      <c r="W97" s="196">
        <v>4.82</v>
      </c>
      <c r="X97" s="196">
        <v>14.46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19.28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107</v>
      </c>
      <c r="M98" s="196">
        <v>27.22</v>
      </c>
      <c r="N98" s="196">
        <v>34.94</v>
      </c>
      <c r="O98" s="196">
        <v>0</v>
      </c>
      <c r="P98" s="196">
        <v>36.49</v>
      </c>
      <c r="Q98" s="196">
        <v>2.89</v>
      </c>
      <c r="R98" s="196">
        <v>4.82</v>
      </c>
      <c r="S98" s="196">
        <v>4</v>
      </c>
      <c r="T98" s="196">
        <v>0</v>
      </c>
      <c r="U98" s="196">
        <v>24.78</v>
      </c>
      <c r="V98" s="196">
        <v>0</v>
      </c>
      <c r="W98" s="196">
        <v>4.82</v>
      </c>
      <c r="X98" s="196">
        <v>14.46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19.28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8.0012499999999931E-2</v>
      </c>
      <c r="L99">
        <f t="shared" si="0"/>
        <v>3.1458249999999999</v>
      </c>
      <c r="M99">
        <f t="shared" si="0"/>
        <v>0.65327999999999942</v>
      </c>
      <c r="N99">
        <f t="shared" si="0"/>
        <v>0.83856000000000108</v>
      </c>
      <c r="O99">
        <f t="shared" si="0"/>
        <v>0</v>
      </c>
      <c r="P99">
        <f t="shared" si="0"/>
        <v>0.87575999999999798</v>
      </c>
      <c r="Q99">
        <f t="shared" si="0"/>
        <v>7.7034999999999867E-2</v>
      </c>
      <c r="R99">
        <f t="shared" si="0"/>
        <v>0.22145749999999995</v>
      </c>
      <c r="S99">
        <f t="shared" si="0"/>
        <v>9.8522499999999943E-2</v>
      </c>
      <c r="T99">
        <f t="shared" si="0"/>
        <v>0</v>
      </c>
      <c r="U99">
        <f t="shared" si="0"/>
        <v>0.59472000000000025</v>
      </c>
      <c r="V99">
        <f t="shared" si="0"/>
        <v>7.8162499999999968E-2</v>
      </c>
      <c r="W99">
        <f t="shared" si="0"/>
        <v>0.25685250000000009</v>
      </c>
      <c r="X99">
        <f t="shared" si="0"/>
        <v>0.78860750000000135</v>
      </c>
      <c r="Y99">
        <f t="shared" si="0"/>
        <v>0</v>
      </c>
      <c r="Z99">
        <f t="shared" si="0"/>
        <v>0</v>
      </c>
      <c r="AA99">
        <f t="shared" si="0"/>
        <v>0.2662000000000001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1.4376399999999998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1.2640999999999996</v>
      </c>
      <c r="AQ99">
        <f t="shared" si="0"/>
        <v>0.40586000000000033</v>
      </c>
      <c r="AR99">
        <f t="shared" si="0"/>
        <v>0.22008000000000011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19.28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19.28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19.28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19.28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19.28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19.28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19.28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19.28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19.28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19.28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19.28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19.28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19.28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19.28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19.28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19.28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19.28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19.28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19.28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19.28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19.28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19.28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19.28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19.28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19.28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19.059999999999999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19.170000000000002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19.170000000000002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19.690000000000001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19.690000000000001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21.89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0.46806000000000031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5.47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0.1201175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273.81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273.81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300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273.81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300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0.89900000000000002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6.4978575000000012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119.83</v>
      </c>
      <c r="L3" s="196">
        <v>-96.27</v>
      </c>
      <c r="M3" s="196">
        <v>2.29</v>
      </c>
      <c r="N3" s="196">
        <v>1.87</v>
      </c>
      <c r="O3" s="196">
        <v>2.63</v>
      </c>
      <c r="P3" s="196">
        <v>0.88</v>
      </c>
      <c r="Q3" s="196">
        <v>4</v>
      </c>
      <c r="R3" s="196">
        <v>14.76</v>
      </c>
      <c r="S3" s="196">
        <v>10.119999999999999</v>
      </c>
      <c r="T3" s="196">
        <v>0</v>
      </c>
      <c r="U3" s="196">
        <v>2.23</v>
      </c>
      <c r="V3" s="196">
        <v>6.21</v>
      </c>
      <c r="W3" s="196">
        <v>15.05</v>
      </c>
      <c r="X3" s="196">
        <v>21.4</v>
      </c>
      <c r="Y3" s="196">
        <v>0</v>
      </c>
      <c r="Z3" s="196">
        <v>64.39</v>
      </c>
      <c r="AA3" s="196">
        <v>25.16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392.99</v>
      </c>
      <c r="AP3" s="196">
        <v>0</v>
      </c>
      <c r="AQ3" s="196">
        <v>0</v>
      </c>
      <c r="AR3" s="196">
        <v>13.61</v>
      </c>
      <c r="AS3" s="196">
        <v>30.91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119.83</v>
      </c>
      <c r="L4" s="196">
        <v>-96.27</v>
      </c>
      <c r="M4" s="196">
        <v>2.29</v>
      </c>
      <c r="N4" s="196">
        <v>1.87</v>
      </c>
      <c r="O4" s="196">
        <v>2.63</v>
      </c>
      <c r="P4" s="196">
        <v>0.88</v>
      </c>
      <c r="Q4" s="196">
        <v>6.12</v>
      </c>
      <c r="R4" s="196">
        <v>14.76</v>
      </c>
      <c r="S4" s="196">
        <v>10.119999999999999</v>
      </c>
      <c r="T4" s="196">
        <v>0</v>
      </c>
      <c r="U4" s="196">
        <v>2.23</v>
      </c>
      <c r="V4" s="196">
        <v>6.21</v>
      </c>
      <c r="W4" s="196">
        <v>15.05</v>
      </c>
      <c r="X4" s="196">
        <v>40.69</v>
      </c>
      <c r="Y4" s="196">
        <v>0</v>
      </c>
      <c r="Z4" s="196">
        <v>64.39</v>
      </c>
      <c r="AA4" s="196">
        <v>25.16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392.99</v>
      </c>
      <c r="AP4" s="196">
        <v>0</v>
      </c>
      <c r="AQ4" s="196">
        <v>0</v>
      </c>
      <c r="AR4" s="196">
        <v>13.61</v>
      </c>
      <c r="AS4" s="196">
        <v>30.91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119.83</v>
      </c>
      <c r="L5" s="196">
        <v>-96.27</v>
      </c>
      <c r="M5" s="196">
        <v>2.29</v>
      </c>
      <c r="N5" s="196">
        <v>1.87</v>
      </c>
      <c r="O5" s="196">
        <v>2.63</v>
      </c>
      <c r="P5" s="196">
        <v>0.88</v>
      </c>
      <c r="Q5" s="196">
        <v>6.14</v>
      </c>
      <c r="R5" s="196">
        <v>14.76</v>
      </c>
      <c r="S5" s="196">
        <v>10.119999999999999</v>
      </c>
      <c r="T5" s="196">
        <v>0</v>
      </c>
      <c r="U5" s="196">
        <v>2.23</v>
      </c>
      <c r="V5" s="196">
        <v>6.21</v>
      </c>
      <c r="W5" s="196">
        <v>15.05</v>
      </c>
      <c r="X5" s="196">
        <v>50.33</v>
      </c>
      <c r="Y5" s="196">
        <v>0</v>
      </c>
      <c r="Z5" s="196">
        <v>64.39</v>
      </c>
      <c r="AA5" s="196">
        <v>25.16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392.99</v>
      </c>
      <c r="AP5" s="196">
        <v>0</v>
      </c>
      <c r="AQ5" s="196">
        <v>0</v>
      </c>
      <c r="AR5" s="196">
        <v>13.61</v>
      </c>
      <c r="AS5" s="196">
        <v>30.91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119.83</v>
      </c>
      <c r="L6" s="196">
        <v>-96.27</v>
      </c>
      <c r="M6" s="196">
        <v>2.29</v>
      </c>
      <c r="N6" s="196">
        <v>1.87</v>
      </c>
      <c r="O6" s="196">
        <v>2.63</v>
      </c>
      <c r="P6" s="196">
        <v>0.88</v>
      </c>
      <c r="Q6" s="196">
        <v>6.14</v>
      </c>
      <c r="R6" s="196">
        <v>14.76</v>
      </c>
      <c r="S6" s="196">
        <v>10.119999999999999</v>
      </c>
      <c r="T6" s="196">
        <v>0</v>
      </c>
      <c r="U6" s="196">
        <v>2.23</v>
      </c>
      <c r="V6" s="196">
        <v>6.21</v>
      </c>
      <c r="W6" s="196">
        <v>15.05</v>
      </c>
      <c r="X6" s="196">
        <v>50.33</v>
      </c>
      <c r="Y6" s="196">
        <v>0</v>
      </c>
      <c r="Z6" s="196">
        <v>64.38</v>
      </c>
      <c r="AA6" s="196">
        <v>25.16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392.99</v>
      </c>
      <c r="AP6" s="196">
        <v>0</v>
      </c>
      <c r="AQ6" s="196">
        <v>0</v>
      </c>
      <c r="AR6" s="196">
        <v>13.61</v>
      </c>
      <c r="AS6" s="196">
        <v>30.91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119.83</v>
      </c>
      <c r="L7" s="196">
        <v>-96.27</v>
      </c>
      <c r="M7" s="196">
        <v>2.29</v>
      </c>
      <c r="N7" s="196">
        <v>1.87</v>
      </c>
      <c r="O7" s="196">
        <v>2.63</v>
      </c>
      <c r="P7" s="196">
        <v>0.88</v>
      </c>
      <c r="Q7" s="196">
        <v>6.14</v>
      </c>
      <c r="R7" s="196">
        <v>14.76</v>
      </c>
      <c r="S7" s="196">
        <v>10.119999999999999</v>
      </c>
      <c r="T7" s="196">
        <v>0</v>
      </c>
      <c r="U7" s="196">
        <v>2.23</v>
      </c>
      <c r="V7" s="196">
        <v>6.21</v>
      </c>
      <c r="W7" s="196">
        <v>15.05</v>
      </c>
      <c r="X7" s="196">
        <v>50.33</v>
      </c>
      <c r="Y7" s="196">
        <v>0</v>
      </c>
      <c r="Z7" s="196">
        <v>64.38</v>
      </c>
      <c r="AA7" s="196">
        <v>25.16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392.99</v>
      </c>
      <c r="AP7" s="196">
        <v>0</v>
      </c>
      <c r="AQ7" s="196">
        <v>0</v>
      </c>
      <c r="AR7" s="196">
        <v>13.61</v>
      </c>
      <c r="AS7" s="196">
        <v>30.91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119.83</v>
      </c>
      <c r="L8" s="196">
        <v>-96.27</v>
      </c>
      <c r="M8" s="196">
        <v>2.29</v>
      </c>
      <c r="N8" s="196">
        <v>1.87</v>
      </c>
      <c r="O8" s="196">
        <v>2.63</v>
      </c>
      <c r="P8" s="196">
        <v>0.88</v>
      </c>
      <c r="Q8" s="196">
        <v>6.14</v>
      </c>
      <c r="R8" s="196">
        <v>14.76</v>
      </c>
      <c r="S8" s="196">
        <v>10.119999999999999</v>
      </c>
      <c r="T8" s="196">
        <v>0</v>
      </c>
      <c r="U8" s="196">
        <v>2.23</v>
      </c>
      <c r="V8" s="196">
        <v>6.21</v>
      </c>
      <c r="W8" s="196">
        <v>15.05</v>
      </c>
      <c r="X8" s="196">
        <v>50.33</v>
      </c>
      <c r="Y8" s="196">
        <v>0</v>
      </c>
      <c r="Z8" s="196">
        <v>64.38</v>
      </c>
      <c r="AA8" s="196">
        <v>25.16</v>
      </c>
      <c r="AB8" s="196">
        <v>0</v>
      </c>
      <c r="AC8" s="196">
        <v>2.29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392.99</v>
      </c>
      <c r="AP8" s="196">
        <v>0</v>
      </c>
      <c r="AQ8" s="196">
        <v>0</v>
      </c>
      <c r="AR8" s="196">
        <v>13.61</v>
      </c>
      <c r="AS8" s="196">
        <v>30.91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119.82</v>
      </c>
      <c r="L9" s="196">
        <v>-96.27</v>
      </c>
      <c r="M9" s="196">
        <v>2.29</v>
      </c>
      <c r="N9" s="196">
        <v>1.87</v>
      </c>
      <c r="O9" s="196">
        <v>2.63</v>
      </c>
      <c r="P9" s="196">
        <v>0.88</v>
      </c>
      <c r="Q9" s="196">
        <v>6.14</v>
      </c>
      <c r="R9" s="196">
        <v>14.76</v>
      </c>
      <c r="S9" s="196">
        <v>10.119999999999999</v>
      </c>
      <c r="T9" s="196">
        <v>0</v>
      </c>
      <c r="U9" s="196">
        <v>2.23</v>
      </c>
      <c r="V9" s="196">
        <v>6.21</v>
      </c>
      <c r="W9" s="196">
        <v>15.05</v>
      </c>
      <c r="X9" s="196">
        <v>50.33</v>
      </c>
      <c r="Y9" s="196">
        <v>0</v>
      </c>
      <c r="Z9" s="196">
        <v>64.38</v>
      </c>
      <c r="AA9" s="196">
        <v>25.16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392.99</v>
      </c>
      <c r="AP9" s="196">
        <v>0</v>
      </c>
      <c r="AQ9" s="196">
        <v>0</v>
      </c>
      <c r="AR9" s="196">
        <v>13.61</v>
      </c>
      <c r="AS9" s="196">
        <v>30.91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119.82</v>
      </c>
      <c r="L10" s="196">
        <v>-96.27</v>
      </c>
      <c r="M10" s="196">
        <v>2.29</v>
      </c>
      <c r="N10" s="196">
        <v>1.87</v>
      </c>
      <c r="O10" s="196">
        <v>2.63</v>
      </c>
      <c r="P10" s="196">
        <v>0.88</v>
      </c>
      <c r="Q10" s="196">
        <v>6.14</v>
      </c>
      <c r="R10" s="196">
        <v>14.76</v>
      </c>
      <c r="S10" s="196">
        <v>10.119999999999999</v>
      </c>
      <c r="T10" s="196">
        <v>0</v>
      </c>
      <c r="U10" s="196">
        <v>2.23</v>
      </c>
      <c r="V10" s="196">
        <v>6.21</v>
      </c>
      <c r="W10" s="196">
        <v>15.05</v>
      </c>
      <c r="X10" s="196">
        <v>50.33</v>
      </c>
      <c r="Y10" s="196">
        <v>0</v>
      </c>
      <c r="Z10" s="196">
        <v>64.38</v>
      </c>
      <c r="AA10" s="196">
        <v>25.16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392.99</v>
      </c>
      <c r="AP10" s="196">
        <v>0</v>
      </c>
      <c r="AQ10" s="196">
        <v>0</v>
      </c>
      <c r="AR10" s="196">
        <v>13.61</v>
      </c>
      <c r="AS10" s="196">
        <v>30.91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119.82</v>
      </c>
      <c r="L11" s="196">
        <v>-96.27</v>
      </c>
      <c r="M11" s="196">
        <v>2.29</v>
      </c>
      <c r="N11" s="196">
        <v>1.87</v>
      </c>
      <c r="O11" s="196">
        <v>2.63</v>
      </c>
      <c r="P11" s="196">
        <v>0.88</v>
      </c>
      <c r="Q11" s="196">
        <v>6.14</v>
      </c>
      <c r="R11" s="196">
        <v>14.76</v>
      </c>
      <c r="S11" s="196">
        <v>10.119999999999999</v>
      </c>
      <c r="T11" s="196">
        <v>0</v>
      </c>
      <c r="U11" s="196">
        <v>2.23</v>
      </c>
      <c r="V11" s="196">
        <v>6.21</v>
      </c>
      <c r="W11" s="196">
        <v>15.05</v>
      </c>
      <c r="X11" s="196">
        <v>50.33</v>
      </c>
      <c r="Y11" s="196">
        <v>0</v>
      </c>
      <c r="Z11" s="196">
        <v>64.38</v>
      </c>
      <c r="AA11" s="196">
        <v>25.16</v>
      </c>
      <c r="AB11" s="196">
        <v>0</v>
      </c>
      <c r="AC11" s="196">
        <v>2.29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392.99</v>
      </c>
      <c r="AP11" s="196">
        <v>0</v>
      </c>
      <c r="AQ11" s="196">
        <v>0</v>
      </c>
      <c r="AR11" s="196">
        <v>13.61</v>
      </c>
      <c r="AS11" s="196">
        <v>30.91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119.82</v>
      </c>
      <c r="L12" s="196">
        <v>-96.27</v>
      </c>
      <c r="M12" s="196">
        <v>2.29</v>
      </c>
      <c r="N12" s="196">
        <v>1.87</v>
      </c>
      <c r="O12" s="196">
        <v>2.63</v>
      </c>
      <c r="P12" s="196">
        <v>0.88</v>
      </c>
      <c r="Q12" s="196">
        <v>6.14</v>
      </c>
      <c r="R12" s="196">
        <v>14.76</v>
      </c>
      <c r="S12" s="196">
        <v>10.119999999999999</v>
      </c>
      <c r="T12" s="196">
        <v>0</v>
      </c>
      <c r="U12" s="196">
        <v>2.23</v>
      </c>
      <c r="V12" s="196">
        <v>6.21</v>
      </c>
      <c r="W12" s="196">
        <v>15.05</v>
      </c>
      <c r="X12" s="196">
        <v>50.33</v>
      </c>
      <c r="Y12" s="196">
        <v>0</v>
      </c>
      <c r="Z12" s="196">
        <v>64.38</v>
      </c>
      <c r="AA12" s="196">
        <v>25.16</v>
      </c>
      <c r="AB12" s="196">
        <v>0</v>
      </c>
      <c r="AC12" s="196">
        <v>2.29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392.99</v>
      </c>
      <c r="AP12" s="196">
        <v>0</v>
      </c>
      <c r="AQ12" s="196">
        <v>0</v>
      </c>
      <c r="AR12" s="196">
        <v>13.61</v>
      </c>
      <c r="AS12" s="196">
        <v>30.91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119.82</v>
      </c>
      <c r="L13" s="196">
        <v>-96.27</v>
      </c>
      <c r="M13" s="196">
        <v>2.29</v>
      </c>
      <c r="N13" s="196">
        <v>1.87</v>
      </c>
      <c r="O13" s="196">
        <v>2.63</v>
      </c>
      <c r="P13" s="196">
        <v>0.88</v>
      </c>
      <c r="Q13" s="196">
        <v>6.14</v>
      </c>
      <c r="R13" s="196">
        <v>14.76</v>
      </c>
      <c r="S13" s="196">
        <v>10.119999999999999</v>
      </c>
      <c r="T13" s="196">
        <v>0</v>
      </c>
      <c r="U13" s="196">
        <v>2.23</v>
      </c>
      <c r="V13" s="196">
        <v>6.21</v>
      </c>
      <c r="W13" s="196">
        <v>15.05</v>
      </c>
      <c r="X13" s="196">
        <v>50.33</v>
      </c>
      <c r="Y13" s="196">
        <v>0</v>
      </c>
      <c r="Z13" s="196">
        <v>64.38</v>
      </c>
      <c r="AA13" s="196">
        <v>25.16</v>
      </c>
      <c r="AB13" s="196">
        <v>0</v>
      </c>
      <c r="AC13" s="196">
        <v>2.29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392.99</v>
      </c>
      <c r="AP13" s="196">
        <v>0</v>
      </c>
      <c r="AQ13" s="196">
        <v>0</v>
      </c>
      <c r="AR13" s="196">
        <v>13.61</v>
      </c>
      <c r="AS13" s="196">
        <v>30.91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119.82</v>
      </c>
      <c r="L14" s="196">
        <v>-96.27</v>
      </c>
      <c r="M14" s="196">
        <v>2.29</v>
      </c>
      <c r="N14" s="196">
        <v>1.87</v>
      </c>
      <c r="O14" s="196">
        <v>2.63</v>
      </c>
      <c r="P14" s="196">
        <v>0.88</v>
      </c>
      <c r="Q14" s="196">
        <v>6.14</v>
      </c>
      <c r="R14" s="196">
        <v>14.76</v>
      </c>
      <c r="S14" s="196">
        <v>10.119999999999999</v>
      </c>
      <c r="T14" s="196">
        <v>0</v>
      </c>
      <c r="U14" s="196">
        <v>2.23</v>
      </c>
      <c r="V14" s="196">
        <v>6.21</v>
      </c>
      <c r="W14" s="196">
        <v>15.05</v>
      </c>
      <c r="X14" s="196">
        <v>50.33</v>
      </c>
      <c r="Y14" s="196">
        <v>0</v>
      </c>
      <c r="Z14" s="196">
        <v>64.38</v>
      </c>
      <c r="AA14" s="196">
        <v>25.16</v>
      </c>
      <c r="AB14" s="196">
        <v>0</v>
      </c>
      <c r="AC14" s="196">
        <v>2.29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392.99</v>
      </c>
      <c r="AP14" s="196">
        <v>0</v>
      </c>
      <c r="AQ14" s="196">
        <v>0</v>
      </c>
      <c r="AR14" s="196">
        <v>13.61</v>
      </c>
      <c r="AS14" s="196">
        <v>30.91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119.82</v>
      </c>
      <c r="L15" s="196">
        <v>-96.27</v>
      </c>
      <c r="M15" s="196">
        <v>2.29</v>
      </c>
      <c r="N15" s="196">
        <v>1.87</v>
      </c>
      <c r="O15" s="196">
        <v>2.63</v>
      </c>
      <c r="P15" s="196">
        <v>0.88</v>
      </c>
      <c r="Q15" s="196">
        <v>6.14</v>
      </c>
      <c r="R15" s="196">
        <v>14.76</v>
      </c>
      <c r="S15" s="196">
        <v>10.119999999999999</v>
      </c>
      <c r="T15" s="196">
        <v>0</v>
      </c>
      <c r="U15" s="196">
        <v>2.23</v>
      </c>
      <c r="V15" s="196">
        <v>6.21</v>
      </c>
      <c r="W15" s="196">
        <v>15.05</v>
      </c>
      <c r="X15" s="196">
        <v>50.33</v>
      </c>
      <c r="Y15" s="196">
        <v>0</v>
      </c>
      <c r="Z15" s="196">
        <v>64.38</v>
      </c>
      <c r="AA15" s="196">
        <v>25.16</v>
      </c>
      <c r="AB15" s="196">
        <v>0</v>
      </c>
      <c r="AC15" s="196">
        <v>2.29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392.99</v>
      </c>
      <c r="AP15" s="196">
        <v>0</v>
      </c>
      <c r="AQ15" s="196">
        <v>0</v>
      </c>
      <c r="AR15" s="196">
        <v>13.61</v>
      </c>
      <c r="AS15" s="196">
        <v>30.91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119.82</v>
      </c>
      <c r="L16" s="196">
        <v>-96.27</v>
      </c>
      <c r="M16" s="196">
        <v>2.29</v>
      </c>
      <c r="N16" s="196">
        <v>1.87</v>
      </c>
      <c r="O16" s="196">
        <v>2.63</v>
      </c>
      <c r="P16" s="196">
        <v>0.88</v>
      </c>
      <c r="Q16" s="196">
        <v>6.14</v>
      </c>
      <c r="R16" s="196">
        <v>14.76</v>
      </c>
      <c r="S16" s="196">
        <v>10.119999999999999</v>
      </c>
      <c r="T16" s="196">
        <v>0</v>
      </c>
      <c r="U16" s="196">
        <v>2.23</v>
      </c>
      <c r="V16" s="196">
        <v>6.21</v>
      </c>
      <c r="W16" s="196">
        <v>15.05</v>
      </c>
      <c r="X16" s="196">
        <v>50.33</v>
      </c>
      <c r="Y16" s="196">
        <v>0</v>
      </c>
      <c r="Z16" s="196">
        <v>64.38</v>
      </c>
      <c r="AA16" s="196">
        <v>25.16</v>
      </c>
      <c r="AB16" s="196">
        <v>0</v>
      </c>
      <c r="AC16" s="196">
        <v>2.29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392.99</v>
      </c>
      <c r="AP16" s="196">
        <v>0</v>
      </c>
      <c r="AQ16" s="196">
        <v>0</v>
      </c>
      <c r="AR16" s="196">
        <v>13.61</v>
      </c>
      <c r="AS16" s="196">
        <v>30.91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119.82</v>
      </c>
      <c r="L17" s="196">
        <v>-96.27</v>
      </c>
      <c r="M17" s="196">
        <v>2.29</v>
      </c>
      <c r="N17" s="196">
        <v>1.87</v>
      </c>
      <c r="O17" s="196">
        <v>2.63</v>
      </c>
      <c r="P17" s="196">
        <v>0.88</v>
      </c>
      <c r="Q17" s="196">
        <v>6.14</v>
      </c>
      <c r="R17" s="196">
        <v>14.76</v>
      </c>
      <c r="S17" s="196">
        <v>10.119999999999999</v>
      </c>
      <c r="T17" s="196">
        <v>0</v>
      </c>
      <c r="U17" s="196">
        <v>2.23</v>
      </c>
      <c r="V17" s="196">
        <v>6.21</v>
      </c>
      <c r="W17" s="196">
        <v>15.05</v>
      </c>
      <c r="X17" s="196">
        <v>50.33</v>
      </c>
      <c r="Y17" s="196">
        <v>0</v>
      </c>
      <c r="Z17" s="196">
        <v>64.38</v>
      </c>
      <c r="AA17" s="196">
        <v>25.16</v>
      </c>
      <c r="AB17" s="196">
        <v>0</v>
      </c>
      <c r="AC17" s="196">
        <v>2.29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392.99</v>
      </c>
      <c r="AP17" s="196">
        <v>0</v>
      </c>
      <c r="AQ17" s="196">
        <v>0</v>
      </c>
      <c r="AR17" s="196">
        <v>13.61</v>
      </c>
      <c r="AS17" s="196">
        <v>30.91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119.82</v>
      </c>
      <c r="L18" s="196">
        <v>-96.27</v>
      </c>
      <c r="M18" s="196">
        <v>2.29</v>
      </c>
      <c r="N18" s="196">
        <v>1.87</v>
      </c>
      <c r="O18" s="196">
        <v>2.63</v>
      </c>
      <c r="P18" s="196">
        <v>0.88</v>
      </c>
      <c r="Q18" s="196">
        <v>6.14</v>
      </c>
      <c r="R18" s="196">
        <v>14.76</v>
      </c>
      <c r="S18" s="196">
        <v>10.119999999999999</v>
      </c>
      <c r="T18" s="196">
        <v>0</v>
      </c>
      <c r="U18" s="196">
        <v>2.23</v>
      </c>
      <c r="V18" s="196">
        <v>6.21</v>
      </c>
      <c r="W18" s="196">
        <v>15.05</v>
      </c>
      <c r="X18" s="196">
        <v>50.33</v>
      </c>
      <c r="Y18" s="196">
        <v>0</v>
      </c>
      <c r="Z18" s="196">
        <v>64.38</v>
      </c>
      <c r="AA18" s="196">
        <v>25.16</v>
      </c>
      <c r="AB18" s="196">
        <v>0</v>
      </c>
      <c r="AC18" s="196">
        <v>2.29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392.99</v>
      </c>
      <c r="AP18" s="196">
        <v>0</v>
      </c>
      <c r="AQ18" s="196">
        <v>0</v>
      </c>
      <c r="AR18" s="196">
        <v>13.61</v>
      </c>
      <c r="AS18" s="196">
        <v>30.91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118.78</v>
      </c>
      <c r="L19" s="196">
        <v>-96.27</v>
      </c>
      <c r="M19" s="196">
        <v>2.29</v>
      </c>
      <c r="N19" s="196">
        <v>1.87</v>
      </c>
      <c r="O19" s="196">
        <v>2.63</v>
      </c>
      <c r="P19" s="196">
        <v>0.88</v>
      </c>
      <c r="Q19" s="196">
        <v>6.1</v>
      </c>
      <c r="R19" s="196">
        <v>14.76</v>
      </c>
      <c r="S19" s="196">
        <v>10.119999999999999</v>
      </c>
      <c r="T19" s="196">
        <v>0</v>
      </c>
      <c r="U19" s="196">
        <v>2.23</v>
      </c>
      <c r="V19" s="196">
        <v>6.21</v>
      </c>
      <c r="W19" s="196">
        <v>15.05</v>
      </c>
      <c r="X19" s="196">
        <v>50.14</v>
      </c>
      <c r="Y19" s="196">
        <v>0</v>
      </c>
      <c r="Z19" s="196">
        <v>64.38</v>
      </c>
      <c r="AA19" s="196">
        <v>25.16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392.99</v>
      </c>
      <c r="AP19" s="196">
        <v>0</v>
      </c>
      <c r="AQ19" s="196">
        <v>0</v>
      </c>
      <c r="AR19" s="196">
        <v>13.61</v>
      </c>
      <c r="AS19" s="196">
        <v>30.91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118.78</v>
      </c>
      <c r="L20" s="196">
        <v>-96.27</v>
      </c>
      <c r="M20" s="196">
        <v>2.29</v>
      </c>
      <c r="N20" s="196">
        <v>1.87</v>
      </c>
      <c r="O20" s="196">
        <v>2.63</v>
      </c>
      <c r="P20" s="196">
        <v>0.88</v>
      </c>
      <c r="Q20" s="196">
        <v>6.1</v>
      </c>
      <c r="R20" s="196">
        <v>14.76</v>
      </c>
      <c r="S20" s="196">
        <v>10.119999999999999</v>
      </c>
      <c r="T20" s="196">
        <v>0</v>
      </c>
      <c r="U20" s="196">
        <v>2.23</v>
      </c>
      <c r="V20" s="196">
        <v>6.21</v>
      </c>
      <c r="W20" s="196">
        <v>15.05</v>
      </c>
      <c r="X20" s="196">
        <v>50.14</v>
      </c>
      <c r="Y20" s="196">
        <v>0</v>
      </c>
      <c r="Z20" s="196">
        <v>64.38</v>
      </c>
      <c r="AA20" s="196">
        <v>25.16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392.99</v>
      </c>
      <c r="AP20" s="196">
        <v>0</v>
      </c>
      <c r="AQ20" s="196">
        <v>0</v>
      </c>
      <c r="AR20" s="196">
        <v>13.61</v>
      </c>
      <c r="AS20" s="196">
        <v>30.91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119.82</v>
      </c>
      <c r="L21" s="196">
        <v>-96.27</v>
      </c>
      <c r="M21" s="196">
        <v>2.29</v>
      </c>
      <c r="N21" s="196">
        <v>1.87</v>
      </c>
      <c r="O21" s="196">
        <v>2.63</v>
      </c>
      <c r="P21" s="196">
        <v>0.88</v>
      </c>
      <c r="Q21" s="196">
        <v>6.14</v>
      </c>
      <c r="R21" s="196">
        <v>14.76</v>
      </c>
      <c r="S21" s="196">
        <v>10.119999999999999</v>
      </c>
      <c r="T21" s="196">
        <v>0</v>
      </c>
      <c r="U21" s="196">
        <v>2.23</v>
      </c>
      <c r="V21" s="196">
        <v>6.21</v>
      </c>
      <c r="W21" s="196">
        <v>15.05</v>
      </c>
      <c r="X21" s="196">
        <v>50.33</v>
      </c>
      <c r="Y21" s="196">
        <v>0</v>
      </c>
      <c r="Z21" s="196">
        <v>64.38</v>
      </c>
      <c r="AA21" s="196">
        <v>25.16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392.99</v>
      </c>
      <c r="AP21" s="196">
        <v>0</v>
      </c>
      <c r="AQ21" s="196">
        <v>0</v>
      </c>
      <c r="AR21" s="196">
        <v>13.61</v>
      </c>
      <c r="AS21" s="196">
        <v>30.91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119.82</v>
      </c>
      <c r="L22" s="196">
        <v>-96.27</v>
      </c>
      <c r="M22" s="196">
        <v>2.29</v>
      </c>
      <c r="N22" s="196">
        <v>1.87</v>
      </c>
      <c r="O22" s="196">
        <v>2.63</v>
      </c>
      <c r="P22" s="196">
        <v>0.88</v>
      </c>
      <c r="Q22" s="196">
        <v>6.14</v>
      </c>
      <c r="R22" s="196">
        <v>14.76</v>
      </c>
      <c r="S22" s="196">
        <v>10.119999999999999</v>
      </c>
      <c r="T22" s="196">
        <v>0</v>
      </c>
      <c r="U22" s="196">
        <v>2.23</v>
      </c>
      <c r="V22" s="196">
        <v>6.21</v>
      </c>
      <c r="W22" s="196">
        <v>15.05</v>
      </c>
      <c r="X22" s="196">
        <v>50.33</v>
      </c>
      <c r="Y22" s="196">
        <v>0</v>
      </c>
      <c r="Z22" s="196">
        <v>64.38</v>
      </c>
      <c r="AA22" s="196">
        <v>25.16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392.99</v>
      </c>
      <c r="AP22" s="196">
        <v>0</v>
      </c>
      <c r="AQ22" s="196">
        <v>0</v>
      </c>
      <c r="AR22" s="196">
        <v>13.61</v>
      </c>
      <c r="AS22" s="196">
        <v>30.91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119.82</v>
      </c>
      <c r="L23" s="196">
        <v>-96.27</v>
      </c>
      <c r="M23" s="196">
        <v>2.29</v>
      </c>
      <c r="N23" s="196">
        <v>1.87</v>
      </c>
      <c r="O23" s="196">
        <v>2.63</v>
      </c>
      <c r="P23" s="196">
        <v>0.88</v>
      </c>
      <c r="Q23" s="196">
        <v>6.14</v>
      </c>
      <c r="R23" s="196">
        <v>14.76</v>
      </c>
      <c r="S23" s="196">
        <v>11.59</v>
      </c>
      <c r="T23" s="196">
        <v>0</v>
      </c>
      <c r="U23" s="196">
        <v>2.23</v>
      </c>
      <c r="V23" s="196">
        <v>6.21</v>
      </c>
      <c r="W23" s="196">
        <v>2.21</v>
      </c>
      <c r="X23" s="196">
        <v>6.48</v>
      </c>
      <c r="Y23" s="196">
        <v>0</v>
      </c>
      <c r="Z23" s="196">
        <v>35.46</v>
      </c>
      <c r="AA23" s="196">
        <v>25.16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392.99</v>
      </c>
      <c r="AP23" s="196">
        <v>0</v>
      </c>
      <c r="AQ23" s="196">
        <v>0</v>
      </c>
      <c r="AR23" s="196">
        <v>13.61</v>
      </c>
      <c r="AS23" s="196">
        <v>30.91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119.82</v>
      </c>
      <c r="L24" s="196">
        <v>-96.27</v>
      </c>
      <c r="M24" s="196">
        <v>2.29</v>
      </c>
      <c r="N24" s="196">
        <v>1.87</v>
      </c>
      <c r="O24" s="196">
        <v>2.63</v>
      </c>
      <c r="P24" s="196">
        <v>0.88</v>
      </c>
      <c r="Q24" s="196">
        <v>6.14</v>
      </c>
      <c r="R24" s="196">
        <v>14.76</v>
      </c>
      <c r="S24" s="196">
        <v>11.59</v>
      </c>
      <c r="T24" s="196">
        <v>0</v>
      </c>
      <c r="U24" s="196">
        <v>2.23</v>
      </c>
      <c r="V24" s="196">
        <v>6.21</v>
      </c>
      <c r="W24" s="196">
        <v>0.71</v>
      </c>
      <c r="X24" s="196">
        <v>2.33</v>
      </c>
      <c r="Y24" s="196">
        <v>0</v>
      </c>
      <c r="Z24" s="196">
        <v>30.78</v>
      </c>
      <c r="AA24" s="196">
        <v>25.16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392.99</v>
      </c>
      <c r="AP24" s="196">
        <v>0</v>
      </c>
      <c r="AQ24" s="196">
        <v>0</v>
      </c>
      <c r="AR24" s="196">
        <v>13.61</v>
      </c>
      <c r="AS24" s="196">
        <v>30.91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119.82</v>
      </c>
      <c r="L25" s="196">
        <v>-96.27</v>
      </c>
      <c r="M25" s="196">
        <v>2.29</v>
      </c>
      <c r="N25" s="196">
        <v>1.87</v>
      </c>
      <c r="O25" s="196">
        <v>2.63</v>
      </c>
      <c r="P25" s="196">
        <v>0.88</v>
      </c>
      <c r="Q25" s="196">
        <v>6.14</v>
      </c>
      <c r="R25" s="196">
        <v>0.67</v>
      </c>
      <c r="S25" s="196">
        <v>11.59</v>
      </c>
      <c r="T25" s="196">
        <v>0</v>
      </c>
      <c r="U25" s="196">
        <v>2.23</v>
      </c>
      <c r="V25" s="196">
        <v>0.32</v>
      </c>
      <c r="W25" s="196">
        <v>0.71</v>
      </c>
      <c r="X25" s="196">
        <v>2.33</v>
      </c>
      <c r="Y25" s="196">
        <v>0</v>
      </c>
      <c r="Z25" s="196">
        <v>9</v>
      </c>
      <c r="AA25" s="196">
        <v>10.95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392.99</v>
      </c>
      <c r="AP25" s="196">
        <v>0</v>
      </c>
      <c r="AQ25" s="196">
        <v>0</v>
      </c>
      <c r="AR25" s="196">
        <v>13.61</v>
      </c>
      <c r="AS25" s="196">
        <v>30.91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94.76</v>
      </c>
      <c r="L26" s="196">
        <v>-96.27</v>
      </c>
      <c r="M26" s="196">
        <v>2.29</v>
      </c>
      <c r="N26" s="196">
        <v>1.87</v>
      </c>
      <c r="O26" s="196">
        <v>2.63</v>
      </c>
      <c r="P26" s="196">
        <v>0.88</v>
      </c>
      <c r="Q26" s="196">
        <v>6.14</v>
      </c>
      <c r="R26" s="196">
        <v>0.67</v>
      </c>
      <c r="S26" s="196">
        <v>11.59</v>
      </c>
      <c r="T26" s="196">
        <v>0</v>
      </c>
      <c r="U26" s="196">
        <v>2.23</v>
      </c>
      <c r="V26" s="196">
        <v>0.32</v>
      </c>
      <c r="W26" s="196">
        <v>0.71</v>
      </c>
      <c r="X26" s="196">
        <v>2.33</v>
      </c>
      <c r="Y26" s="196">
        <v>0</v>
      </c>
      <c r="Z26" s="196">
        <v>4.3899999999999997</v>
      </c>
      <c r="AA26" s="196">
        <v>1.42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392.99</v>
      </c>
      <c r="AP26" s="196">
        <v>0</v>
      </c>
      <c r="AQ26" s="196">
        <v>0</v>
      </c>
      <c r="AR26" s="196">
        <v>13.61</v>
      </c>
      <c r="AS26" s="196">
        <v>30.91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69.7</v>
      </c>
      <c r="L27" s="196">
        <v>-96.27</v>
      </c>
      <c r="M27" s="196">
        <v>2.29</v>
      </c>
      <c r="N27" s="196">
        <v>1.87</v>
      </c>
      <c r="O27" s="196">
        <v>2.63</v>
      </c>
      <c r="P27" s="196">
        <v>0.88</v>
      </c>
      <c r="Q27" s="196">
        <v>6.14</v>
      </c>
      <c r="R27" s="196">
        <v>0.67</v>
      </c>
      <c r="S27" s="196">
        <v>11.59</v>
      </c>
      <c r="T27" s="196">
        <v>0</v>
      </c>
      <c r="U27" s="196">
        <v>2.23</v>
      </c>
      <c r="V27" s="196">
        <v>0.32</v>
      </c>
      <c r="W27" s="196">
        <v>0.71</v>
      </c>
      <c r="X27" s="196">
        <v>2.33</v>
      </c>
      <c r="Y27" s="196">
        <v>0</v>
      </c>
      <c r="Z27" s="196">
        <v>4.3899999999999997</v>
      </c>
      <c r="AA27" s="196">
        <v>1.42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17.36</v>
      </c>
      <c r="AL27" s="196">
        <v>0</v>
      </c>
      <c r="AM27" s="196">
        <v>0</v>
      </c>
      <c r="AN27" s="196">
        <v>0</v>
      </c>
      <c r="AO27" s="196">
        <v>392.99</v>
      </c>
      <c r="AP27" s="196">
        <v>0</v>
      </c>
      <c r="AQ27" s="196">
        <v>0</v>
      </c>
      <c r="AR27" s="196">
        <v>13.61</v>
      </c>
      <c r="AS27" s="196">
        <v>30.81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26.31</v>
      </c>
      <c r="L28" s="196">
        <v>-96.27</v>
      </c>
      <c r="M28" s="196">
        <v>2.29</v>
      </c>
      <c r="N28" s="196">
        <v>1.87</v>
      </c>
      <c r="O28" s="196">
        <v>2.63</v>
      </c>
      <c r="P28" s="196">
        <v>0.88</v>
      </c>
      <c r="Q28" s="196">
        <v>6.14</v>
      </c>
      <c r="R28" s="196">
        <v>0.67</v>
      </c>
      <c r="S28" s="196">
        <v>11.59</v>
      </c>
      <c r="T28" s="196">
        <v>0</v>
      </c>
      <c r="U28" s="196">
        <v>2.23</v>
      </c>
      <c r="V28" s="196">
        <v>0.33</v>
      </c>
      <c r="W28" s="196">
        <v>0.71</v>
      </c>
      <c r="X28" s="196">
        <v>2.33</v>
      </c>
      <c r="Y28" s="196">
        <v>0</v>
      </c>
      <c r="Z28" s="196">
        <v>4.3899999999999997</v>
      </c>
      <c r="AA28" s="196">
        <v>1.42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17.36</v>
      </c>
      <c r="AL28" s="196">
        <v>0</v>
      </c>
      <c r="AM28" s="196">
        <v>0</v>
      </c>
      <c r="AN28" s="196">
        <v>0</v>
      </c>
      <c r="AO28" s="196">
        <v>392.99</v>
      </c>
      <c r="AP28" s="196">
        <v>0</v>
      </c>
      <c r="AQ28" s="196">
        <v>0</v>
      </c>
      <c r="AR28" s="196">
        <v>13.61</v>
      </c>
      <c r="AS28" s="196">
        <v>30.81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9.15</v>
      </c>
      <c r="L29" s="196">
        <v>-139.65</v>
      </c>
      <c r="M29" s="196">
        <v>2.29</v>
      </c>
      <c r="N29" s="196">
        <v>1.87</v>
      </c>
      <c r="O29" s="196">
        <v>2.63</v>
      </c>
      <c r="P29" s="196">
        <v>0.88</v>
      </c>
      <c r="Q29" s="196">
        <v>6.14</v>
      </c>
      <c r="R29" s="196">
        <v>2.13</v>
      </c>
      <c r="S29" s="196">
        <v>11.59</v>
      </c>
      <c r="T29" s="196">
        <v>0</v>
      </c>
      <c r="U29" s="196">
        <v>2.23</v>
      </c>
      <c r="V29" s="196">
        <v>0.64</v>
      </c>
      <c r="W29" s="196">
        <v>0.71</v>
      </c>
      <c r="X29" s="196">
        <v>2.33</v>
      </c>
      <c r="Y29" s="196">
        <v>0</v>
      </c>
      <c r="Z29" s="196">
        <v>4.3899999999999997</v>
      </c>
      <c r="AA29" s="196">
        <v>1.42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17.36</v>
      </c>
      <c r="AL29" s="196">
        <v>0</v>
      </c>
      <c r="AM29" s="196">
        <v>0</v>
      </c>
      <c r="AN29" s="196">
        <v>0</v>
      </c>
      <c r="AO29" s="196">
        <v>392.99</v>
      </c>
      <c r="AP29" s="196">
        <v>0</v>
      </c>
      <c r="AQ29" s="196">
        <v>0</v>
      </c>
      <c r="AR29" s="196">
        <v>13.61</v>
      </c>
      <c r="AS29" s="196">
        <v>30.81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9.15</v>
      </c>
      <c r="L30" s="196">
        <v>-144.47</v>
      </c>
      <c r="M30" s="196">
        <v>2.29</v>
      </c>
      <c r="N30" s="196">
        <v>1.87</v>
      </c>
      <c r="O30" s="196">
        <v>2.63</v>
      </c>
      <c r="P30" s="196">
        <v>0.88</v>
      </c>
      <c r="Q30" s="196">
        <v>6.14</v>
      </c>
      <c r="R30" s="196">
        <v>0.67</v>
      </c>
      <c r="S30" s="196">
        <v>11.59</v>
      </c>
      <c r="T30" s="196">
        <v>0</v>
      </c>
      <c r="U30" s="196">
        <v>2.23</v>
      </c>
      <c r="V30" s="196">
        <v>0.32</v>
      </c>
      <c r="W30" s="196">
        <v>0.71</v>
      </c>
      <c r="X30" s="196">
        <v>2.33</v>
      </c>
      <c r="Y30" s="196">
        <v>0</v>
      </c>
      <c r="Z30" s="196">
        <v>4.3899999999999997</v>
      </c>
      <c r="AA30" s="196">
        <v>1.42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17.36</v>
      </c>
      <c r="AL30" s="196">
        <v>0</v>
      </c>
      <c r="AM30" s="196">
        <v>0</v>
      </c>
      <c r="AN30" s="196">
        <v>0</v>
      </c>
      <c r="AO30" s="196">
        <v>392.99</v>
      </c>
      <c r="AP30" s="196">
        <v>0</v>
      </c>
      <c r="AQ30" s="196">
        <v>0</v>
      </c>
      <c r="AR30" s="196">
        <v>13.61</v>
      </c>
      <c r="AS30" s="196">
        <v>30.81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9.15</v>
      </c>
      <c r="L31" s="196">
        <v>-166.65</v>
      </c>
      <c r="M31" s="196">
        <v>2.29</v>
      </c>
      <c r="N31" s="196">
        <v>1.87</v>
      </c>
      <c r="O31" s="196">
        <v>2.63</v>
      </c>
      <c r="P31" s="196">
        <v>0.88</v>
      </c>
      <c r="Q31" s="196">
        <v>6.14</v>
      </c>
      <c r="R31" s="196">
        <v>0.67</v>
      </c>
      <c r="S31" s="196">
        <v>11.59</v>
      </c>
      <c r="T31" s="196">
        <v>0</v>
      </c>
      <c r="U31" s="196">
        <v>2.23</v>
      </c>
      <c r="V31" s="196">
        <v>0.32</v>
      </c>
      <c r="W31" s="196">
        <v>0.71</v>
      </c>
      <c r="X31" s="196">
        <v>2.33</v>
      </c>
      <c r="Y31" s="196">
        <v>0</v>
      </c>
      <c r="Z31" s="196">
        <v>4.3899999999999997</v>
      </c>
      <c r="AA31" s="196">
        <v>1.42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17.36</v>
      </c>
      <c r="AL31" s="196">
        <v>0</v>
      </c>
      <c r="AM31" s="196">
        <v>0</v>
      </c>
      <c r="AN31" s="196">
        <v>0</v>
      </c>
      <c r="AO31" s="196">
        <v>392.99</v>
      </c>
      <c r="AP31" s="196">
        <v>0</v>
      </c>
      <c r="AQ31" s="196">
        <v>0</v>
      </c>
      <c r="AR31" s="196">
        <v>13.61</v>
      </c>
      <c r="AS31" s="196">
        <v>30.81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9.15</v>
      </c>
      <c r="L32" s="196">
        <v>-162.56</v>
      </c>
      <c r="M32" s="196">
        <v>2.29</v>
      </c>
      <c r="N32" s="196">
        <v>1.87</v>
      </c>
      <c r="O32" s="196">
        <v>2.63</v>
      </c>
      <c r="P32" s="196">
        <v>0.88</v>
      </c>
      <c r="Q32" s="196">
        <v>6.17</v>
      </c>
      <c r="R32" s="196">
        <v>0.67</v>
      </c>
      <c r="S32" s="196">
        <v>11.59</v>
      </c>
      <c r="T32" s="196">
        <v>0</v>
      </c>
      <c r="U32" s="196">
        <v>2.23</v>
      </c>
      <c r="V32" s="196">
        <v>0.32</v>
      </c>
      <c r="W32" s="196">
        <v>0.71</v>
      </c>
      <c r="X32" s="196">
        <v>2.33</v>
      </c>
      <c r="Y32" s="196">
        <v>0</v>
      </c>
      <c r="Z32" s="196">
        <v>4.3899999999999997</v>
      </c>
      <c r="AA32" s="196">
        <v>1.42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24.38</v>
      </c>
      <c r="AL32" s="196">
        <v>0</v>
      </c>
      <c r="AM32" s="196">
        <v>0</v>
      </c>
      <c r="AN32" s="196">
        <v>0</v>
      </c>
      <c r="AO32" s="196">
        <v>392.99</v>
      </c>
      <c r="AP32" s="196">
        <v>0</v>
      </c>
      <c r="AQ32" s="196">
        <v>0</v>
      </c>
      <c r="AR32" s="196">
        <v>13.61</v>
      </c>
      <c r="AS32" s="196">
        <v>30.81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9.15</v>
      </c>
      <c r="L33" s="196">
        <v>-130</v>
      </c>
      <c r="M33" s="196">
        <v>2.29</v>
      </c>
      <c r="N33" s="196">
        <v>1.87</v>
      </c>
      <c r="O33" s="196">
        <v>2.63</v>
      </c>
      <c r="P33" s="196">
        <v>0.88</v>
      </c>
      <c r="Q33" s="196">
        <v>6.14</v>
      </c>
      <c r="R33" s="196">
        <v>0.67</v>
      </c>
      <c r="S33" s="196">
        <v>11.59</v>
      </c>
      <c r="T33" s="196">
        <v>0</v>
      </c>
      <c r="U33" s="196">
        <v>2.23</v>
      </c>
      <c r="V33" s="196">
        <v>0.32</v>
      </c>
      <c r="W33" s="196">
        <v>0.71</v>
      </c>
      <c r="X33" s="196">
        <v>2.33</v>
      </c>
      <c r="Y33" s="196">
        <v>0</v>
      </c>
      <c r="Z33" s="196">
        <v>4.3899999999999997</v>
      </c>
      <c r="AA33" s="196">
        <v>1.42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24.38</v>
      </c>
      <c r="AL33" s="196">
        <v>0</v>
      </c>
      <c r="AM33" s="196">
        <v>0</v>
      </c>
      <c r="AN33" s="196">
        <v>0</v>
      </c>
      <c r="AO33" s="196">
        <v>392.99</v>
      </c>
      <c r="AP33" s="196">
        <v>0</v>
      </c>
      <c r="AQ33" s="196">
        <v>0</v>
      </c>
      <c r="AR33" s="196">
        <v>13.61</v>
      </c>
      <c r="AS33" s="196">
        <v>30.81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25.03</v>
      </c>
      <c r="L34" s="196">
        <v>-107.6</v>
      </c>
      <c r="M34" s="196">
        <v>2.29</v>
      </c>
      <c r="N34" s="196">
        <v>1.87</v>
      </c>
      <c r="O34" s="196">
        <v>2.63</v>
      </c>
      <c r="P34" s="196">
        <v>0.88</v>
      </c>
      <c r="Q34" s="196">
        <v>6.14</v>
      </c>
      <c r="R34" s="196">
        <v>0.67</v>
      </c>
      <c r="S34" s="196">
        <v>11.59</v>
      </c>
      <c r="T34" s="196">
        <v>0</v>
      </c>
      <c r="U34" s="196">
        <v>2.23</v>
      </c>
      <c r="V34" s="196">
        <v>0.32</v>
      </c>
      <c r="W34" s="196">
        <v>0.71</v>
      </c>
      <c r="X34" s="196">
        <v>2.33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24.38</v>
      </c>
      <c r="AL34" s="196">
        <v>0</v>
      </c>
      <c r="AM34" s="196">
        <v>0</v>
      </c>
      <c r="AN34" s="196">
        <v>0</v>
      </c>
      <c r="AO34" s="196">
        <v>392.99</v>
      </c>
      <c r="AP34" s="196">
        <v>0</v>
      </c>
      <c r="AQ34" s="196">
        <v>0</v>
      </c>
      <c r="AR34" s="196">
        <v>13.61</v>
      </c>
      <c r="AS34" s="196">
        <v>30.81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9.15</v>
      </c>
      <c r="L35" s="196">
        <v>-147.78</v>
      </c>
      <c r="M35" s="196">
        <v>2.29</v>
      </c>
      <c r="N35" s="196">
        <v>1.87</v>
      </c>
      <c r="O35" s="196">
        <v>2.63</v>
      </c>
      <c r="P35" s="196">
        <v>0.88</v>
      </c>
      <c r="Q35" s="196">
        <v>6.14</v>
      </c>
      <c r="R35" s="196">
        <v>0.67</v>
      </c>
      <c r="S35" s="196">
        <v>11.59</v>
      </c>
      <c r="T35" s="196">
        <v>0</v>
      </c>
      <c r="U35" s="196">
        <v>2.23</v>
      </c>
      <c r="V35" s="196">
        <v>0.32</v>
      </c>
      <c r="W35" s="196">
        <v>0.71</v>
      </c>
      <c r="X35" s="196">
        <v>2.33</v>
      </c>
      <c r="Y35" s="196">
        <v>0</v>
      </c>
      <c r="Z35" s="196">
        <v>4.3899999999999997</v>
      </c>
      <c r="AA35" s="196">
        <v>1.42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17.36</v>
      </c>
      <c r="AL35" s="196">
        <v>0</v>
      </c>
      <c r="AM35" s="196">
        <v>0</v>
      </c>
      <c r="AN35" s="196">
        <v>0</v>
      </c>
      <c r="AO35" s="196">
        <v>392.99</v>
      </c>
      <c r="AP35" s="196">
        <v>0</v>
      </c>
      <c r="AQ35" s="196">
        <v>0</v>
      </c>
      <c r="AR35" s="196">
        <v>13.37</v>
      </c>
      <c r="AS35" s="196">
        <v>30.81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9.15</v>
      </c>
      <c r="L36" s="196">
        <v>-146.16999999999999</v>
      </c>
      <c r="M36" s="196">
        <v>2.29</v>
      </c>
      <c r="N36" s="196">
        <v>1.87</v>
      </c>
      <c r="O36" s="196">
        <v>2.63</v>
      </c>
      <c r="P36" s="196">
        <v>0.88</v>
      </c>
      <c r="Q36" s="196">
        <v>6.14</v>
      </c>
      <c r="R36" s="196">
        <v>0.67</v>
      </c>
      <c r="S36" s="196">
        <v>11.59</v>
      </c>
      <c r="T36" s="196">
        <v>0</v>
      </c>
      <c r="U36" s="196">
        <v>2.23</v>
      </c>
      <c r="V36" s="196">
        <v>0.32</v>
      </c>
      <c r="W36" s="196">
        <v>0.71</v>
      </c>
      <c r="X36" s="196">
        <v>2.33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17.36</v>
      </c>
      <c r="AL36" s="196">
        <v>0</v>
      </c>
      <c r="AM36" s="196">
        <v>0</v>
      </c>
      <c r="AN36" s="196">
        <v>0</v>
      </c>
      <c r="AO36" s="196">
        <v>392.99</v>
      </c>
      <c r="AP36" s="196">
        <v>0</v>
      </c>
      <c r="AQ36" s="196">
        <v>0</v>
      </c>
      <c r="AR36" s="196">
        <v>13.37</v>
      </c>
      <c r="AS36" s="196">
        <v>30.81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9.15</v>
      </c>
      <c r="L37" s="196">
        <v>-156.91999999999999</v>
      </c>
      <c r="M37" s="196">
        <v>2.29</v>
      </c>
      <c r="N37" s="196">
        <v>1.87</v>
      </c>
      <c r="O37" s="196">
        <v>2.63</v>
      </c>
      <c r="P37" s="196">
        <v>0.88</v>
      </c>
      <c r="Q37" s="196">
        <v>6.14</v>
      </c>
      <c r="R37" s="196">
        <v>0.67</v>
      </c>
      <c r="S37" s="196">
        <v>11.59</v>
      </c>
      <c r="T37" s="196">
        <v>0</v>
      </c>
      <c r="U37" s="196">
        <v>2.23</v>
      </c>
      <c r="V37" s="196">
        <v>0.32</v>
      </c>
      <c r="W37" s="196">
        <v>0.71</v>
      </c>
      <c r="X37" s="196">
        <v>2.33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17.36</v>
      </c>
      <c r="AL37" s="196">
        <v>0</v>
      </c>
      <c r="AM37" s="196">
        <v>0</v>
      </c>
      <c r="AN37" s="196">
        <v>0</v>
      </c>
      <c r="AO37" s="196">
        <v>392.99</v>
      </c>
      <c r="AP37" s="196">
        <v>0</v>
      </c>
      <c r="AQ37" s="196">
        <v>0</v>
      </c>
      <c r="AR37" s="196">
        <v>13.37</v>
      </c>
      <c r="AS37" s="196">
        <v>30.81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9.15</v>
      </c>
      <c r="L38" s="196">
        <v>-143</v>
      </c>
      <c r="M38" s="196">
        <v>2.29</v>
      </c>
      <c r="N38" s="196">
        <v>1.87</v>
      </c>
      <c r="O38" s="196">
        <v>2.63</v>
      </c>
      <c r="P38" s="196">
        <v>0.88</v>
      </c>
      <c r="Q38" s="196">
        <v>6.14</v>
      </c>
      <c r="R38" s="196">
        <v>0.67</v>
      </c>
      <c r="S38" s="196">
        <v>11.59</v>
      </c>
      <c r="T38" s="196">
        <v>0</v>
      </c>
      <c r="U38" s="196">
        <v>2.23</v>
      </c>
      <c r="V38" s="196">
        <v>0.32</v>
      </c>
      <c r="W38" s="196">
        <v>0.71</v>
      </c>
      <c r="X38" s="196">
        <v>2.33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17.36</v>
      </c>
      <c r="AL38" s="196">
        <v>0</v>
      </c>
      <c r="AM38" s="196">
        <v>0</v>
      </c>
      <c r="AN38" s="196">
        <v>0</v>
      </c>
      <c r="AO38" s="196">
        <v>392.99</v>
      </c>
      <c r="AP38" s="196">
        <v>0</v>
      </c>
      <c r="AQ38" s="196">
        <v>0</v>
      </c>
      <c r="AR38" s="196">
        <v>13.37</v>
      </c>
      <c r="AS38" s="196">
        <v>30.81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9.15</v>
      </c>
      <c r="L39" s="196">
        <v>-148.82</v>
      </c>
      <c r="M39" s="196">
        <v>2.29</v>
      </c>
      <c r="N39" s="196">
        <v>1.87</v>
      </c>
      <c r="O39" s="196">
        <v>2.63</v>
      </c>
      <c r="P39" s="196">
        <v>0.88</v>
      </c>
      <c r="Q39" s="196">
        <v>6.14</v>
      </c>
      <c r="R39" s="196">
        <v>0.67</v>
      </c>
      <c r="S39" s="196">
        <v>11.59</v>
      </c>
      <c r="T39" s="196">
        <v>0</v>
      </c>
      <c r="U39" s="196">
        <v>2.23</v>
      </c>
      <c r="V39" s="196">
        <v>0.32</v>
      </c>
      <c r="W39" s="196">
        <v>0.71</v>
      </c>
      <c r="X39" s="196">
        <v>2.33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17.36</v>
      </c>
      <c r="AL39" s="196">
        <v>0</v>
      </c>
      <c r="AM39" s="196">
        <v>0</v>
      </c>
      <c r="AN39" s="196">
        <v>0</v>
      </c>
      <c r="AO39" s="196">
        <v>392.99</v>
      </c>
      <c r="AP39" s="196">
        <v>0</v>
      </c>
      <c r="AQ39" s="196">
        <v>0</v>
      </c>
      <c r="AR39" s="196">
        <v>13.37</v>
      </c>
      <c r="AS39" s="196">
        <v>30.81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9.15</v>
      </c>
      <c r="L40" s="196">
        <v>-148.36000000000001</v>
      </c>
      <c r="M40" s="196">
        <v>2.29</v>
      </c>
      <c r="N40" s="196">
        <v>1.87</v>
      </c>
      <c r="O40" s="196">
        <v>2.63</v>
      </c>
      <c r="P40" s="196">
        <v>0.88</v>
      </c>
      <c r="Q40" s="196">
        <v>6.14</v>
      </c>
      <c r="R40" s="196">
        <v>0.67</v>
      </c>
      <c r="S40" s="196">
        <v>11.59</v>
      </c>
      <c r="T40" s="196">
        <v>0</v>
      </c>
      <c r="U40" s="196">
        <v>2.23</v>
      </c>
      <c r="V40" s="196">
        <v>0.32</v>
      </c>
      <c r="W40" s="196">
        <v>0.71</v>
      </c>
      <c r="X40" s="196">
        <v>2.33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17.36</v>
      </c>
      <c r="AL40" s="196">
        <v>0</v>
      </c>
      <c r="AM40" s="196">
        <v>0</v>
      </c>
      <c r="AN40" s="196">
        <v>0</v>
      </c>
      <c r="AO40" s="196">
        <v>392.99</v>
      </c>
      <c r="AP40" s="196">
        <v>0</v>
      </c>
      <c r="AQ40" s="196">
        <v>0</v>
      </c>
      <c r="AR40" s="196">
        <v>13.37</v>
      </c>
      <c r="AS40" s="196">
        <v>30.81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16.670000000000002</v>
      </c>
      <c r="L41" s="196">
        <v>-156.91999999999999</v>
      </c>
      <c r="M41" s="196">
        <v>2.29</v>
      </c>
      <c r="N41" s="196">
        <v>1.87</v>
      </c>
      <c r="O41" s="196">
        <v>2.63</v>
      </c>
      <c r="P41" s="196">
        <v>0.88</v>
      </c>
      <c r="Q41" s="196">
        <v>6.14</v>
      </c>
      <c r="R41" s="196">
        <v>0.67</v>
      </c>
      <c r="S41" s="196">
        <v>11.59</v>
      </c>
      <c r="T41" s="196">
        <v>0</v>
      </c>
      <c r="U41" s="196">
        <v>2.23</v>
      </c>
      <c r="V41" s="196">
        <v>0.32</v>
      </c>
      <c r="W41" s="196">
        <v>0.71</v>
      </c>
      <c r="X41" s="196">
        <v>2.33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17.36</v>
      </c>
      <c r="AL41" s="196">
        <v>0</v>
      </c>
      <c r="AM41" s="196">
        <v>0</v>
      </c>
      <c r="AN41" s="196">
        <v>0</v>
      </c>
      <c r="AO41" s="196">
        <v>392.99</v>
      </c>
      <c r="AP41" s="196">
        <v>0</v>
      </c>
      <c r="AQ41" s="196">
        <v>0</v>
      </c>
      <c r="AR41" s="196">
        <v>13.37</v>
      </c>
      <c r="AS41" s="196">
        <v>30.77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9.69</v>
      </c>
      <c r="L42" s="196">
        <v>-127.46</v>
      </c>
      <c r="M42" s="196">
        <v>2.29</v>
      </c>
      <c r="N42" s="196">
        <v>1.87</v>
      </c>
      <c r="O42" s="196">
        <v>2.63</v>
      </c>
      <c r="P42" s="196">
        <v>0.88</v>
      </c>
      <c r="Q42" s="196">
        <v>6.14</v>
      </c>
      <c r="R42" s="196">
        <v>0.67</v>
      </c>
      <c r="S42" s="196">
        <v>11.59</v>
      </c>
      <c r="T42" s="196">
        <v>0</v>
      </c>
      <c r="U42" s="196">
        <v>2.23</v>
      </c>
      <c r="V42" s="196">
        <v>0.32</v>
      </c>
      <c r="W42" s="196">
        <v>0.71</v>
      </c>
      <c r="X42" s="196">
        <v>2.33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17.36</v>
      </c>
      <c r="AL42" s="196">
        <v>0</v>
      </c>
      <c r="AM42" s="196">
        <v>0</v>
      </c>
      <c r="AN42" s="196">
        <v>0</v>
      </c>
      <c r="AO42" s="196">
        <v>392.99</v>
      </c>
      <c r="AP42" s="196">
        <v>0</v>
      </c>
      <c r="AQ42" s="196">
        <v>0</v>
      </c>
      <c r="AR42" s="196">
        <v>13.37</v>
      </c>
      <c r="AS42" s="196">
        <v>30.77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9.15</v>
      </c>
      <c r="L43" s="196">
        <v>-126.74</v>
      </c>
      <c r="M43" s="196">
        <v>2.29</v>
      </c>
      <c r="N43" s="196">
        <v>1.87</v>
      </c>
      <c r="O43" s="196">
        <v>2.63</v>
      </c>
      <c r="P43" s="196">
        <v>0.88</v>
      </c>
      <c r="Q43" s="196">
        <v>6.14</v>
      </c>
      <c r="R43" s="196">
        <v>0.67</v>
      </c>
      <c r="S43" s="196">
        <v>11.59</v>
      </c>
      <c r="T43" s="196">
        <v>0</v>
      </c>
      <c r="U43" s="196">
        <v>2.23</v>
      </c>
      <c r="V43" s="196">
        <v>0.32</v>
      </c>
      <c r="W43" s="196">
        <v>0.71</v>
      </c>
      <c r="X43" s="196">
        <v>2.33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17.36</v>
      </c>
      <c r="AL43" s="196">
        <v>0</v>
      </c>
      <c r="AM43" s="196">
        <v>0</v>
      </c>
      <c r="AN43" s="196">
        <v>0</v>
      </c>
      <c r="AO43" s="196">
        <v>392.99</v>
      </c>
      <c r="AP43" s="196">
        <v>0</v>
      </c>
      <c r="AQ43" s="196">
        <v>0</v>
      </c>
      <c r="AR43" s="196">
        <v>13.37</v>
      </c>
      <c r="AS43" s="196">
        <v>30.62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34.99</v>
      </c>
      <c r="L44" s="196">
        <v>-93</v>
      </c>
      <c r="M44" s="196">
        <v>2.29</v>
      </c>
      <c r="N44" s="196">
        <v>1.87</v>
      </c>
      <c r="O44" s="196">
        <v>2.63</v>
      </c>
      <c r="P44" s="196">
        <v>0.88</v>
      </c>
      <c r="Q44" s="196">
        <v>6.14</v>
      </c>
      <c r="R44" s="196">
        <v>0.67</v>
      </c>
      <c r="S44" s="196">
        <v>11.59</v>
      </c>
      <c r="T44" s="196">
        <v>0</v>
      </c>
      <c r="U44" s="196">
        <v>2.23</v>
      </c>
      <c r="V44" s="196">
        <v>0.32</v>
      </c>
      <c r="W44" s="196">
        <v>0.71</v>
      </c>
      <c r="X44" s="196">
        <v>2.33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17.36</v>
      </c>
      <c r="AL44" s="196">
        <v>0</v>
      </c>
      <c r="AM44" s="196">
        <v>0</v>
      </c>
      <c r="AN44" s="196">
        <v>0</v>
      </c>
      <c r="AO44" s="196">
        <v>392.99</v>
      </c>
      <c r="AP44" s="196">
        <v>0</v>
      </c>
      <c r="AQ44" s="196">
        <v>0</v>
      </c>
      <c r="AR44" s="196">
        <v>13.15</v>
      </c>
      <c r="AS44" s="196">
        <v>30.62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59.09</v>
      </c>
      <c r="L45" s="196">
        <v>-94</v>
      </c>
      <c r="M45" s="196">
        <v>2.29</v>
      </c>
      <c r="N45" s="196">
        <v>1.87</v>
      </c>
      <c r="O45" s="196">
        <v>2.63</v>
      </c>
      <c r="P45" s="196">
        <v>0.88</v>
      </c>
      <c r="Q45" s="196">
        <v>6.14</v>
      </c>
      <c r="R45" s="196">
        <v>0.67</v>
      </c>
      <c r="S45" s="196">
        <v>11.59</v>
      </c>
      <c r="T45" s="196">
        <v>0</v>
      </c>
      <c r="U45" s="196">
        <v>2.23</v>
      </c>
      <c r="V45" s="196">
        <v>0.32</v>
      </c>
      <c r="W45" s="196">
        <v>0.71</v>
      </c>
      <c r="X45" s="196">
        <v>2.33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17.36</v>
      </c>
      <c r="AL45" s="196">
        <v>0</v>
      </c>
      <c r="AM45" s="196">
        <v>0</v>
      </c>
      <c r="AN45" s="196">
        <v>0</v>
      </c>
      <c r="AO45" s="196">
        <v>392.99</v>
      </c>
      <c r="AP45" s="196">
        <v>0</v>
      </c>
      <c r="AQ45" s="196">
        <v>0</v>
      </c>
      <c r="AR45" s="196">
        <v>13.15</v>
      </c>
      <c r="AS45" s="196">
        <v>30.62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97.65</v>
      </c>
      <c r="L46" s="196">
        <v>-90</v>
      </c>
      <c r="M46" s="196">
        <v>2.29</v>
      </c>
      <c r="N46" s="196">
        <v>1.87</v>
      </c>
      <c r="O46" s="196">
        <v>2.63</v>
      </c>
      <c r="P46" s="196">
        <v>0.88</v>
      </c>
      <c r="Q46" s="196">
        <v>6.14</v>
      </c>
      <c r="R46" s="196">
        <v>0.67</v>
      </c>
      <c r="S46" s="196">
        <v>11.59</v>
      </c>
      <c r="T46" s="196">
        <v>0</v>
      </c>
      <c r="U46" s="196">
        <v>2.23</v>
      </c>
      <c r="V46" s="196">
        <v>0.32</v>
      </c>
      <c r="W46" s="196">
        <v>0.71</v>
      </c>
      <c r="X46" s="196">
        <v>2.33</v>
      </c>
      <c r="Y46" s="196">
        <v>0</v>
      </c>
      <c r="Z46" s="196">
        <v>4.3899999999999997</v>
      </c>
      <c r="AA46" s="196">
        <v>1.42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17.36</v>
      </c>
      <c r="AL46" s="196">
        <v>0</v>
      </c>
      <c r="AM46" s="196">
        <v>0</v>
      </c>
      <c r="AN46" s="196">
        <v>0</v>
      </c>
      <c r="AO46" s="196">
        <v>392.99</v>
      </c>
      <c r="AP46" s="196">
        <v>0</v>
      </c>
      <c r="AQ46" s="196">
        <v>0</v>
      </c>
      <c r="AR46" s="196">
        <v>13.15</v>
      </c>
      <c r="AS46" s="196">
        <v>30.62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120.79</v>
      </c>
      <c r="L47" s="196">
        <v>-94.71</v>
      </c>
      <c r="M47" s="196">
        <v>2.29</v>
      </c>
      <c r="N47" s="196">
        <v>1.87</v>
      </c>
      <c r="O47" s="196">
        <v>2.63</v>
      </c>
      <c r="P47" s="196">
        <v>0.88</v>
      </c>
      <c r="Q47" s="196">
        <v>6.14</v>
      </c>
      <c r="R47" s="196">
        <v>0.67</v>
      </c>
      <c r="S47" s="196">
        <v>11.59</v>
      </c>
      <c r="T47" s="196">
        <v>0</v>
      </c>
      <c r="U47" s="196">
        <v>2.23</v>
      </c>
      <c r="V47" s="196">
        <v>0.32</v>
      </c>
      <c r="W47" s="196">
        <v>0.71</v>
      </c>
      <c r="X47" s="196">
        <v>2.33</v>
      </c>
      <c r="Y47" s="196">
        <v>0</v>
      </c>
      <c r="Z47" s="196">
        <v>4.3899999999999997</v>
      </c>
      <c r="AA47" s="196">
        <v>1.42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392.99</v>
      </c>
      <c r="AP47" s="196">
        <v>0</v>
      </c>
      <c r="AQ47" s="196">
        <v>0</v>
      </c>
      <c r="AR47" s="196">
        <v>13.15</v>
      </c>
      <c r="AS47" s="196">
        <v>30.62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99.58</v>
      </c>
      <c r="L48" s="196">
        <v>-94.71</v>
      </c>
      <c r="M48" s="196">
        <v>2.29</v>
      </c>
      <c r="N48" s="196">
        <v>1.87</v>
      </c>
      <c r="O48" s="196">
        <v>2.63</v>
      </c>
      <c r="P48" s="196">
        <v>0.88</v>
      </c>
      <c r="Q48" s="196">
        <v>6.14</v>
      </c>
      <c r="R48" s="196">
        <v>0.67</v>
      </c>
      <c r="S48" s="196">
        <v>11.59</v>
      </c>
      <c r="T48" s="196">
        <v>0</v>
      </c>
      <c r="U48" s="196">
        <v>2.23</v>
      </c>
      <c r="V48" s="196">
        <v>0.32</v>
      </c>
      <c r="W48" s="196">
        <v>0.71</v>
      </c>
      <c r="X48" s="196">
        <v>2.33</v>
      </c>
      <c r="Y48" s="196">
        <v>0</v>
      </c>
      <c r="Z48" s="196">
        <v>4.3899999999999997</v>
      </c>
      <c r="AA48" s="196">
        <v>1.42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392.99</v>
      </c>
      <c r="AP48" s="196">
        <v>0</v>
      </c>
      <c r="AQ48" s="196">
        <v>0</v>
      </c>
      <c r="AR48" s="196">
        <v>13.15</v>
      </c>
      <c r="AS48" s="196">
        <v>30.62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119.83</v>
      </c>
      <c r="L49" s="196">
        <v>-94.71</v>
      </c>
      <c r="M49" s="196">
        <v>2.29</v>
      </c>
      <c r="N49" s="196">
        <v>1.87</v>
      </c>
      <c r="O49" s="196">
        <v>2.63</v>
      </c>
      <c r="P49" s="196">
        <v>0.88</v>
      </c>
      <c r="Q49" s="196">
        <v>6.14</v>
      </c>
      <c r="R49" s="196">
        <v>0.67</v>
      </c>
      <c r="S49" s="196">
        <v>11.59</v>
      </c>
      <c r="T49" s="196">
        <v>0</v>
      </c>
      <c r="U49" s="196">
        <v>2.23</v>
      </c>
      <c r="V49" s="196">
        <v>0.32</v>
      </c>
      <c r="W49" s="196">
        <v>0.71</v>
      </c>
      <c r="X49" s="196">
        <v>2.33</v>
      </c>
      <c r="Y49" s="196">
        <v>0</v>
      </c>
      <c r="Z49" s="196">
        <v>4.3899999999999997</v>
      </c>
      <c r="AA49" s="196">
        <v>15.52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392.99</v>
      </c>
      <c r="AP49" s="196">
        <v>0</v>
      </c>
      <c r="AQ49" s="196">
        <v>0</v>
      </c>
      <c r="AR49" s="196">
        <v>13.15</v>
      </c>
      <c r="AS49" s="196">
        <v>30.62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119.83</v>
      </c>
      <c r="L50" s="196">
        <v>-94.71</v>
      </c>
      <c r="M50" s="196">
        <v>2.29</v>
      </c>
      <c r="N50" s="196">
        <v>1.87</v>
      </c>
      <c r="O50" s="196">
        <v>2.63</v>
      </c>
      <c r="P50" s="196">
        <v>0.88</v>
      </c>
      <c r="Q50" s="196">
        <v>6.14</v>
      </c>
      <c r="R50" s="196">
        <v>0.67</v>
      </c>
      <c r="S50" s="196">
        <v>11.59</v>
      </c>
      <c r="T50" s="196">
        <v>0</v>
      </c>
      <c r="U50" s="196">
        <v>2.23</v>
      </c>
      <c r="V50" s="196">
        <v>0.32</v>
      </c>
      <c r="W50" s="196">
        <v>0.71</v>
      </c>
      <c r="X50" s="196">
        <v>2.33</v>
      </c>
      <c r="Y50" s="196">
        <v>0</v>
      </c>
      <c r="Z50" s="196">
        <v>4.3899999999999997</v>
      </c>
      <c r="AA50" s="196">
        <v>25.16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392.99</v>
      </c>
      <c r="AP50" s="196">
        <v>0</v>
      </c>
      <c r="AQ50" s="196">
        <v>0</v>
      </c>
      <c r="AR50" s="196">
        <v>13.15</v>
      </c>
      <c r="AS50" s="196">
        <v>30.62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119.83</v>
      </c>
      <c r="L51" s="196">
        <v>-94.71</v>
      </c>
      <c r="M51" s="196">
        <v>2.29</v>
      </c>
      <c r="N51" s="196">
        <v>1.87</v>
      </c>
      <c r="O51" s="196">
        <v>2.63</v>
      </c>
      <c r="P51" s="196">
        <v>0.88</v>
      </c>
      <c r="Q51" s="196">
        <v>6.14</v>
      </c>
      <c r="R51" s="196">
        <v>10.41</v>
      </c>
      <c r="S51" s="196">
        <v>11.59</v>
      </c>
      <c r="T51" s="196">
        <v>0</v>
      </c>
      <c r="U51" s="196">
        <v>2.23</v>
      </c>
      <c r="V51" s="196">
        <v>4.6900000000000004</v>
      </c>
      <c r="W51" s="196">
        <v>0.71</v>
      </c>
      <c r="X51" s="196">
        <v>2.33</v>
      </c>
      <c r="Y51" s="196">
        <v>0</v>
      </c>
      <c r="Z51" s="196">
        <v>16.18</v>
      </c>
      <c r="AA51" s="196">
        <v>25.16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385.21</v>
      </c>
      <c r="AP51" s="196">
        <v>0</v>
      </c>
      <c r="AQ51" s="196">
        <v>0</v>
      </c>
      <c r="AR51" s="196">
        <v>13.15</v>
      </c>
      <c r="AS51" s="196">
        <v>30.62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119.83</v>
      </c>
      <c r="L52" s="196">
        <v>-94.71</v>
      </c>
      <c r="M52" s="196">
        <v>2.29</v>
      </c>
      <c r="N52" s="196">
        <v>1.87</v>
      </c>
      <c r="O52" s="196">
        <v>2.63</v>
      </c>
      <c r="P52" s="196">
        <v>0.88</v>
      </c>
      <c r="Q52" s="196">
        <v>6.14</v>
      </c>
      <c r="R52" s="196">
        <v>14.76</v>
      </c>
      <c r="S52" s="196">
        <v>11.59</v>
      </c>
      <c r="T52" s="196">
        <v>0</v>
      </c>
      <c r="U52" s="196">
        <v>2.23</v>
      </c>
      <c r="V52" s="196">
        <v>6.21</v>
      </c>
      <c r="W52" s="196">
        <v>0.71</v>
      </c>
      <c r="X52" s="196">
        <v>2.33</v>
      </c>
      <c r="Y52" s="196">
        <v>0</v>
      </c>
      <c r="Z52" s="196">
        <v>35.46</v>
      </c>
      <c r="AA52" s="196">
        <v>25.16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385.21</v>
      </c>
      <c r="AP52" s="196">
        <v>0</v>
      </c>
      <c r="AQ52" s="196">
        <v>0</v>
      </c>
      <c r="AR52" s="196">
        <v>13.15</v>
      </c>
      <c r="AS52" s="196">
        <v>30.62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119.83</v>
      </c>
      <c r="L53" s="196">
        <v>-94.71</v>
      </c>
      <c r="M53" s="196">
        <v>2.29</v>
      </c>
      <c r="N53" s="196">
        <v>1.87</v>
      </c>
      <c r="O53" s="196">
        <v>2.63</v>
      </c>
      <c r="P53" s="196">
        <v>0.88</v>
      </c>
      <c r="Q53" s="196">
        <v>6.14</v>
      </c>
      <c r="R53" s="196">
        <v>14.76</v>
      </c>
      <c r="S53" s="196">
        <v>11.59</v>
      </c>
      <c r="T53" s="196">
        <v>0</v>
      </c>
      <c r="U53" s="196">
        <v>2.23</v>
      </c>
      <c r="V53" s="196">
        <v>6.21</v>
      </c>
      <c r="W53" s="196">
        <v>0.71</v>
      </c>
      <c r="X53" s="196">
        <v>2.33</v>
      </c>
      <c r="Y53" s="196">
        <v>0</v>
      </c>
      <c r="Z53" s="196">
        <v>64.38</v>
      </c>
      <c r="AA53" s="196">
        <v>25.16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385.21</v>
      </c>
      <c r="AP53" s="196">
        <v>0</v>
      </c>
      <c r="AQ53" s="196">
        <v>0</v>
      </c>
      <c r="AR53" s="196">
        <v>13.15</v>
      </c>
      <c r="AS53" s="196">
        <v>30.62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119.83</v>
      </c>
      <c r="L54" s="196">
        <v>-94.71</v>
      </c>
      <c r="M54" s="196">
        <v>2.29</v>
      </c>
      <c r="N54" s="196">
        <v>1.87</v>
      </c>
      <c r="O54" s="196">
        <v>2.63</v>
      </c>
      <c r="P54" s="196">
        <v>0.88</v>
      </c>
      <c r="Q54" s="196">
        <v>6.14</v>
      </c>
      <c r="R54" s="196">
        <v>14.76</v>
      </c>
      <c r="S54" s="196">
        <v>11.59</v>
      </c>
      <c r="T54" s="196">
        <v>0</v>
      </c>
      <c r="U54" s="196">
        <v>2.23</v>
      </c>
      <c r="V54" s="196">
        <v>6.21</v>
      </c>
      <c r="W54" s="196">
        <v>0.71</v>
      </c>
      <c r="X54" s="196">
        <v>2.33</v>
      </c>
      <c r="Y54" s="196">
        <v>0</v>
      </c>
      <c r="Z54" s="196">
        <v>64.39</v>
      </c>
      <c r="AA54" s="196">
        <v>25.16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385.21</v>
      </c>
      <c r="AP54" s="196">
        <v>0</v>
      </c>
      <c r="AQ54" s="196">
        <v>0</v>
      </c>
      <c r="AR54" s="196">
        <v>13.15</v>
      </c>
      <c r="AS54" s="196">
        <v>30.62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119.83</v>
      </c>
      <c r="L55" s="196">
        <v>-95.91</v>
      </c>
      <c r="M55" s="196">
        <v>2.29</v>
      </c>
      <c r="N55" s="196">
        <v>1.87</v>
      </c>
      <c r="O55" s="196">
        <v>2.63</v>
      </c>
      <c r="P55" s="196">
        <v>0.88</v>
      </c>
      <c r="Q55" s="196">
        <v>6.14</v>
      </c>
      <c r="R55" s="196">
        <v>14.76</v>
      </c>
      <c r="S55" s="196">
        <v>11.59</v>
      </c>
      <c r="T55" s="196">
        <v>0</v>
      </c>
      <c r="U55" s="196">
        <v>2.23</v>
      </c>
      <c r="V55" s="196">
        <v>6.21</v>
      </c>
      <c r="W55" s="196">
        <v>0</v>
      </c>
      <c r="X55" s="196">
        <v>0</v>
      </c>
      <c r="Y55" s="196">
        <v>0</v>
      </c>
      <c r="Z55" s="196">
        <v>64.38</v>
      </c>
      <c r="AA55" s="196">
        <v>25.16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385.21</v>
      </c>
      <c r="AP55" s="196">
        <v>0</v>
      </c>
      <c r="AQ55" s="196">
        <v>0</v>
      </c>
      <c r="AR55" s="196">
        <v>13.15</v>
      </c>
      <c r="AS55" s="196">
        <v>30.62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119.83</v>
      </c>
      <c r="L56" s="196">
        <v>-95.91</v>
      </c>
      <c r="M56" s="196">
        <v>2.29</v>
      </c>
      <c r="N56" s="196">
        <v>1.87</v>
      </c>
      <c r="O56" s="196">
        <v>2.63</v>
      </c>
      <c r="P56" s="196">
        <v>0.88</v>
      </c>
      <c r="Q56" s="196">
        <v>6.14</v>
      </c>
      <c r="R56" s="196">
        <v>14.76</v>
      </c>
      <c r="S56" s="196">
        <v>11.59</v>
      </c>
      <c r="T56" s="196">
        <v>0</v>
      </c>
      <c r="U56" s="196">
        <v>2.23</v>
      </c>
      <c r="V56" s="196">
        <v>6.21</v>
      </c>
      <c r="W56" s="196">
        <v>0.72</v>
      </c>
      <c r="X56" s="196">
        <v>2.33</v>
      </c>
      <c r="Y56" s="196">
        <v>0</v>
      </c>
      <c r="Z56" s="196">
        <v>64.38</v>
      </c>
      <c r="AA56" s="196">
        <v>25.16</v>
      </c>
      <c r="AB56" s="196">
        <v>0</v>
      </c>
      <c r="AC56" s="196">
        <v>2.29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385.21</v>
      </c>
      <c r="AP56" s="196">
        <v>0</v>
      </c>
      <c r="AQ56" s="196">
        <v>0</v>
      </c>
      <c r="AR56" s="196">
        <v>13.15</v>
      </c>
      <c r="AS56" s="196">
        <v>30.62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119.83</v>
      </c>
      <c r="L57" s="196">
        <v>-96.27</v>
      </c>
      <c r="M57" s="196">
        <v>2.29</v>
      </c>
      <c r="N57" s="196">
        <v>1.87</v>
      </c>
      <c r="O57" s="196">
        <v>2.63</v>
      </c>
      <c r="P57" s="196">
        <v>0.88</v>
      </c>
      <c r="Q57" s="196">
        <v>6.14</v>
      </c>
      <c r="R57" s="196">
        <v>14.76</v>
      </c>
      <c r="S57" s="196">
        <v>11.59</v>
      </c>
      <c r="T57" s="196">
        <v>0</v>
      </c>
      <c r="U57" s="196">
        <v>2.23</v>
      </c>
      <c r="V57" s="196">
        <v>6.21</v>
      </c>
      <c r="W57" s="196">
        <v>15.05</v>
      </c>
      <c r="X57" s="196">
        <v>35.869999999999997</v>
      </c>
      <c r="Y57" s="196">
        <v>0</v>
      </c>
      <c r="Z57" s="196">
        <v>64.38</v>
      </c>
      <c r="AA57" s="196">
        <v>25.16</v>
      </c>
      <c r="AB57" s="196">
        <v>0</v>
      </c>
      <c r="AC57" s="196">
        <v>2.29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385.21</v>
      </c>
      <c r="AP57" s="196">
        <v>0</v>
      </c>
      <c r="AQ57" s="196">
        <v>0</v>
      </c>
      <c r="AR57" s="196">
        <v>13.15</v>
      </c>
      <c r="AS57" s="196">
        <v>30.62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119.83</v>
      </c>
      <c r="L58" s="196">
        <v>-96.27</v>
      </c>
      <c r="M58" s="196">
        <v>2.29</v>
      </c>
      <c r="N58" s="196">
        <v>1.87</v>
      </c>
      <c r="O58" s="196">
        <v>2.63</v>
      </c>
      <c r="P58" s="196">
        <v>0.88</v>
      </c>
      <c r="Q58" s="196">
        <v>6.14</v>
      </c>
      <c r="R58" s="196">
        <v>14.76</v>
      </c>
      <c r="S58" s="196">
        <v>11.59</v>
      </c>
      <c r="T58" s="196">
        <v>0</v>
      </c>
      <c r="U58" s="196">
        <v>2.23</v>
      </c>
      <c r="V58" s="196">
        <v>6.21</v>
      </c>
      <c r="W58" s="196">
        <v>15.05</v>
      </c>
      <c r="X58" s="196">
        <v>35.869999999999997</v>
      </c>
      <c r="Y58" s="196">
        <v>0</v>
      </c>
      <c r="Z58" s="196">
        <v>64.38</v>
      </c>
      <c r="AA58" s="196">
        <v>25.16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385.21</v>
      </c>
      <c r="AP58" s="196">
        <v>0</v>
      </c>
      <c r="AQ58" s="196">
        <v>0</v>
      </c>
      <c r="AR58" s="196">
        <v>13.15</v>
      </c>
      <c r="AS58" s="196">
        <v>30.62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119.83</v>
      </c>
      <c r="L59" s="196">
        <v>-96.27</v>
      </c>
      <c r="M59" s="196">
        <v>2.29</v>
      </c>
      <c r="N59" s="196">
        <v>1.87</v>
      </c>
      <c r="O59" s="196">
        <v>2.63</v>
      </c>
      <c r="P59" s="196">
        <v>0.88</v>
      </c>
      <c r="Q59" s="196">
        <v>6.14</v>
      </c>
      <c r="R59" s="196">
        <v>14.76</v>
      </c>
      <c r="S59" s="196">
        <v>11.59</v>
      </c>
      <c r="T59" s="196">
        <v>0</v>
      </c>
      <c r="U59" s="196">
        <v>2.23</v>
      </c>
      <c r="V59" s="196">
        <v>6.21</v>
      </c>
      <c r="W59" s="196">
        <v>15.05</v>
      </c>
      <c r="X59" s="196">
        <v>35.869999999999997</v>
      </c>
      <c r="Y59" s="196">
        <v>0</v>
      </c>
      <c r="Z59" s="196">
        <v>64.39</v>
      </c>
      <c r="AA59" s="196">
        <v>25.16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385.21</v>
      </c>
      <c r="AP59" s="196">
        <v>0</v>
      </c>
      <c r="AQ59" s="196">
        <v>0</v>
      </c>
      <c r="AR59" s="196">
        <v>13.15</v>
      </c>
      <c r="AS59" s="196">
        <v>30.62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119.83</v>
      </c>
      <c r="L60" s="196">
        <v>-96.27</v>
      </c>
      <c r="M60" s="196">
        <v>2.29</v>
      </c>
      <c r="N60" s="196">
        <v>1.87</v>
      </c>
      <c r="O60" s="196">
        <v>2.63</v>
      </c>
      <c r="P60" s="196">
        <v>0.88</v>
      </c>
      <c r="Q60" s="196">
        <v>6.14</v>
      </c>
      <c r="R60" s="196">
        <v>14.76</v>
      </c>
      <c r="S60" s="196">
        <v>11.59</v>
      </c>
      <c r="T60" s="196">
        <v>0</v>
      </c>
      <c r="U60" s="196">
        <v>2.23</v>
      </c>
      <c r="V60" s="196">
        <v>6.21</v>
      </c>
      <c r="W60" s="196">
        <v>15.05</v>
      </c>
      <c r="X60" s="196">
        <v>35.869999999999997</v>
      </c>
      <c r="Y60" s="196">
        <v>0</v>
      </c>
      <c r="Z60" s="196">
        <v>64.39</v>
      </c>
      <c r="AA60" s="196">
        <v>25.16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385.21</v>
      </c>
      <c r="AP60" s="196">
        <v>0</v>
      </c>
      <c r="AQ60" s="196">
        <v>0</v>
      </c>
      <c r="AR60" s="196">
        <v>13.15</v>
      </c>
      <c r="AS60" s="196">
        <v>30.62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119.83</v>
      </c>
      <c r="L61" s="196">
        <v>-95.98</v>
      </c>
      <c r="M61" s="196">
        <v>2.29</v>
      </c>
      <c r="N61" s="196">
        <v>1.87</v>
      </c>
      <c r="O61" s="196">
        <v>2.63</v>
      </c>
      <c r="P61" s="196">
        <v>0.88</v>
      </c>
      <c r="Q61" s="196">
        <v>6.14</v>
      </c>
      <c r="R61" s="196">
        <v>14.76</v>
      </c>
      <c r="S61" s="196">
        <v>11.59</v>
      </c>
      <c r="T61" s="196">
        <v>0</v>
      </c>
      <c r="U61" s="196">
        <v>2.23</v>
      </c>
      <c r="V61" s="196">
        <v>6.21</v>
      </c>
      <c r="W61" s="196">
        <v>15.05</v>
      </c>
      <c r="X61" s="196">
        <v>10.210000000000001</v>
      </c>
      <c r="Y61" s="196">
        <v>0</v>
      </c>
      <c r="Z61" s="196">
        <v>64.39</v>
      </c>
      <c r="AA61" s="196">
        <v>25.16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17.36</v>
      </c>
      <c r="AL61" s="196">
        <v>0</v>
      </c>
      <c r="AM61" s="196">
        <v>0</v>
      </c>
      <c r="AN61" s="196">
        <v>0</v>
      </c>
      <c r="AO61" s="196">
        <v>385.21</v>
      </c>
      <c r="AP61" s="196">
        <v>0</v>
      </c>
      <c r="AQ61" s="196">
        <v>0</v>
      </c>
      <c r="AR61" s="196">
        <v>13.15</v>
      </c>
      <c r="AS61" s="196">
        <v>30.62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119.83</v>
      </c>
      <c r="L62" s="196">
        <v>-95.62</v>
      </c>
      <c r="M62" s="196">
        <v>2.29</v>
      </c>
      <c r="N62" s="196">
        <v>1.87</v>
      </c>
      <c r="O62" s="196">
        <v>2.63</v>
      </c>
      <c r="P62" s="196">
        <v>0.88</v>
      </c>
      <c r="Q62" s="196">
        <v>6.14</v>
      </c>
      <c r="R62" s="196">
        <v>14.76</v>
      </c>
      <c r="S62" s="196">
        <v>11.59</v>
      </c>
      <c r="T62" s="196">
        <v>0</v>
      </c>
      <c r="U62" s="196">
        <v>2.23</v>
      </c>
      <c r="V62" s="196">
        <v>6.21</v>
      </c>
      <c r="W62" s="196">
        <v>0.71</v>
      </c>
      <c r="X62" s="196">
        <v>2.33</v>
      </c>
      <c r="Y62" s="196">
        <v>0</v>
      </c>
      <c r="Z62" s="196">
        <v>35.46</v>
      </c>
      <c r="AA62" s="196">
        <v>25.16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17.36</v>
      </c>
      <c r="AL62" s="196">
        <v>0</v>
      </c>
      <c r="AM62" s="196">
        <v>0</v>
      </c>
      <c r="AN62" s="196">
        <v>0</v>
      </c>
      <c r="AO62" s="196">
        <v>385.21</v>
      </c>
      <c r="AP62" s="196">
        <v>0</v>
      </c>
      <c r="AQ62" s="196">
        <v>0</v>
      </c>
      <c r="AR62" s="196">
        <v>13.15</v>
      </c>
      <c r="AS62" s="196">
        <v>30.62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119.83</v>
      </c>
      <c r="L63" s="196">
        <v>-95.08</v>
      </c>
      <c r="M63" s="196">
        <v>2.29</v>
      </c>
      <c r="N63" s="196">
        <v>1.87</v>
      </c>
      <c r="O63" s="196">
        <v>2.63</v>
      </c>
      <c r="P63" s="196">
        <v>0.88</v>
      </c>
      <c r="Q63" s="196">
        <v>6.14</v>
      </c>
      <c r="R63" s="196">
        <v>14.76</v>
      </c>
      <c r="S63" s="196">
        <v>11.59</v>
      </c>
      <c r="T63" s="196">
        <v>0</v>
      </c>
      <c r="U63" s="196">
        <v>2.23</v>
      </c>
      <c r="V63" s="196">
        <v>6.21</v>
      </c>
      <c r="W63" s="196">
        <v>0.71</v>
      </c>
      <c r="X63" s="196">
        <v>2.33</v>
      </c>
      <c r="Y63" s="196">
        <v>0</v>
      </c>
      <c r="Z63" s="196">
        <v>4.3899999999999997</v>
      </c>
      <c r="AA63" s="196">
        <v>25.16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17.36</v>
      </c>
      <c r="AL63" s="196">
        <v>0</v>
      </c>
      <c r="AM63" s="196">
        <v>0</v>
      </c>
      <c r="AN63" s="196">
        <v>0</v>
      </c>
      <c r="AO63" s="196">
        <v>385.21</v>
      </c>
      <c r="AP63" s="196">
        <v>0</v>
      </c>
      <c r="AQ63" s="196">
        <v>0</v>
      </c>
      <c r="AR63" s="196">
        <v>13.15</v>
      </c>
      <c r="AS63" s="196">
        <v>30.62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119.83</v>
      </c>
      <c r="L64" s="196">
        <v>-95.08</v>
      </c>
      <c r="M64" s="196">
        <v>2.29</v>
      </c>
      <c r="N64" s="196">
        <v>1.87</v>
      </c>
      <c r="O64" s="196">
        <v>2.63</v>
      </c>
      <c r="P64" s="196">
        <v>0.88</v>
      </c>
      <c r="Q64" s="196">
        <v>6.14</v>
      </c>
      <c r="R64" s="196">
        <v>14.76</v>
      </c>
      <c r="S64" s="196">
        <v>11.59</v>
      </c>
      <c r="T64" s="196">
        <v>0</v>
      </c>
      <c r="U64" s="196">
        <v>2.23</v>
      </c>
      <c r="V64" s="196">
        <v>0.32</v>
      </c>
      <c r="W64" s="196">
        <v>0.71</v>
      </c>
      <c r="X64" s="196">
        <v>2.33</v>
      </c>
      <c r="Y64" s="196">
        <v>0</v>
      </c>
      <c r="Z64" s="196">
        <v>4.3899999999999997</v>
      </c>
      <c r="AA64" s="196">
        <v>25.16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17.36</v>
      </c>
      <c r="AL64" s="196">
        <v>0</v>
      </c>
      <c r="AM64" s="196">
        <v>0</v>
      </c>
      <c r="AN64" s="196">
        <v>0</v>
      </c>
      <c r="AO64" s="196">
        <v>385.21</v>
      </c>
      <c r="AP64" s="196">
        <v>0</v>
      </c>
      <c r="AQ64" s="196">
        <v>0</v>
      </c>
      <c r="AR64" s="196">
        <v>13.15</v>
      </c>
      <c r="AS64" s="196">
        <v>30.62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119.83</v>
      </c>
      <c r="L65" s="196">
        <v>-95.08</v>
      </c>
      <c r="M65" s="196">
        <v>2.29</v>
      </c>
      <c r="N65" s="196">
        <v>1.87</v>
      </c>
      <c r="O65" s="196">
        <v>2.63</v>
      </c>
      <c r="P65" s="196">
        <v>0.88</v>
      </c>
      <c r="Q65" s="196">
        <v>6.14</v>
      </c>
      <c r="R65" s="196">
        <v>0.67</v>
      </c>
      <c r="S65" s="196">
        <v>11.59</v>
      </c>
      <c r="T65" s="196">
        <v>0</v>
      </c>
      <c r="U65" s="196">
        <v>2.23</v>
      </c>
      <c r="V65" s="196">
        <v>0.32</v>
      </c>
      <c r="W65" s="196">
        <v>0.71</v>
      </c>
      <c r="X65" s="196">
        <v>2.33</v>
      </c>
      <c r="Y65" s="196">
        <v>0</v>
      </c>
      <c r="Z65" s="196">
        <v>4.3899999999999997</v>
      </c>
      <c r="AA65" s="196">
        <v>17.010000000000002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17.36</v>
      </c>
      <c r="AL65" s="196">
        <v>0</v>
      </c>
      <c r="AM65" s="196">
        <v>0</v>
      </c>
      <c r="AN65" s="196">
        <v>0</v>
      </c>
      <c r="AO65" s="196">
        <v>385.21</v>
      </c>
      <c r="AP65" s="196">
        <v>0</v>
      </c>
      <c r="AQ65" s="196">
        <v>0</v>
      </c>
      <c r="AR65" s="196">
        <v>13.15</v>
      </c>
      <c r="AS65" s="196">
        <v>30.62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93.8</v>
      </c>
      <c r="L66" s="196">
        <v>-95.08</v>
      </c>
      <c r="M66" s="196">
        <v>2.29</v>
      </c>
      <c r="N66" s="196">
        <v>1.87</v>
      </c>
      <c r="O66" s="196">
        <v>2.63</v>
      </c>
      <c r="P66" s="196">
        <v>0.88</v>
      </c>
      <c r="Q66" s="196">
        <v>6.14</v>
      </c>
      <c r="R66" s="196">
        <v>0.67</v>
      </c>
      <c r="S66" s="196">
        <v>11.59</v>
      </c>
      <c r="T66" s="196">
        <v>0</v>
      </c>
      <c r="U66" s="196">
        <v>2.23</v>
      </c>
      <c r="V66" s="196">
        <v>0.32</v>
      </c>
      <c r="W66" s="196">
        <v>0.71</v>
      </c>
      <c r="X66" s="196">
        <v>2.33</v>
      </c>
      <c r="Y66" s="196">
        <v>0</v>
      </c>
      <c r="Z66" s="196">
        <v>4.3899999999999997</v>
      </c>
      <c r="AA66" s="196">
        <v>1.42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17.36</v>
      </c>
      <c r="AL66" s="196">
        <v>0</v>
      </c>
      <c r="AM66" s="196">
        <v>0</v>
      </c>
      <c r="AN66" s="196">
        <v>0</v>
      </c>
      <c r="AO66" s="196">
        <v>385.21</v>
      </c>
      <c r="AP66" s="196">
        <v>0</v>
      </c>
      <c r="AQ66" s="196">
        <v>0</v>
      </c>
      <c r="AR66" s="196">
        <v>13.15</v>
      </c>
      <c r="AS66" s="196">
        <v>30.62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43.9</v>
      </c>
      <c r="L67" s="196">
        <v>-94.79</v>
      </c>
      <c r="M67" s="196">
        <v>2.29</v>
      </c>
      <c r="N67" s="196">
        <v>1.87</v>
      </c>
      <c r="O67" s="196">
        <v>2.63</v>
      </c>
      <c r="P67" s="196">
        <v>0.88</v>
      </c>
      <c r="Q67" s="196">
        <v>4.38</v>
      </c>
      <c r="R67" s="196">
        <v>0.67</v>
      </c>
      <c r="S67" s="196">
        <v>11.59</v>
      </c>
      <c r="T67" s="196">
        <v>0</v>
      </c>
      <c r="U67" s="196">
        <v>2.23</v>
      </c>
      <c r="V67" s="196">
        <v>0.32</v>
      </c>
      <c r="W67" s="196">
        <v>0.71</v>
      </c>
      <c r="X67" s="196">
        <v>2.33</v>
      </c>
      <c r="Y67" s="196">
        <v>0</v>
      </c>
      <c r="Z67" s="196">
        <v>4.3899999999999997</v>
      </c>
      <c r="AA67" s="196">
        <v>1.42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17.36</v>
      </c>
      <c r="AL67" s="196">
        <v>0</v>
      </c>
      <c r="AM67" s="196">
        <v>0</v>
      </c>
      <c r="AN67" s="196">
        <v>0</v>
      </c>
      <c r="AO67" s="196">
        <v>385.21</v>
      </c>
      <c r="AP67" s="196">
        <v>0</v>
      </c>
      <c r="AQ67" s="196">
        <v>0</v>
      </c>
      <c r="AR67" s="196">
        <v>13.15</v>
      </c>
      <c r="AS67" s="196">
        <v>30.62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9.15</v>
      </c>
      <c r="L68" s="196">
        <v>-93.72</v>
      </c>
      <c r="M68" s="196">
        <v>2.29</v>
      </c>
      <c r="N68" s="196">
        <v>1.87</v>
      </c>
      <c r="O68" s="196">
        <v>2.63</v>
      </c>
      <c r="P68" s="196">
        <v>0.88</v>
      </c>
      <c r="Q68" s="196">
        <v>4.38</v>
      </c>
      <c r="R68" s="196">
        <v>0.67</v>
      </c>
      <c r="S68" s="196">
        <v>11.59</v>
      </c>
      <c r="T68" s="196">
        <v>0</v>
      </c>
      <c r="U68" s="196">
        <v>2.23</v>
      </c>
      <c r="V68" s="196">
        <v>0.32</v>
      </c>
      <c r="W68" s="196">
        <v>0.71</v>
      </c>
      <c r="X68" s="196">
        <v>2.33</v>
      </c>
      <c r="Y68" s="196">
        <v>0</v>
      </c>
      <c r="Z68" s="196">
        <v>4.3899999999999997</v>
      </c>
      <c r="AA68" s="196">
        <v>1.42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17.36</v>
      </c>
      <c r="AL68" s="196">
        <v>0</v>
      </c>
      <c r="AM68" s="196">
        <v>0</v>
      </c>
      <c r="AN68" s="196">
        <v>0</v>
      </c>
      <c r="AO68" s="196">
        <v>385.21</v>
      </c>
      <c r="AP68" s="196">
        <v>0</v>
      </c>
      <c r="AQ68" s="196">
        <v>0</v>
      </c>
      <c r="AR68" s="196">
        <v>13.14</v>
      </c>
      <c r="AS68" s="196">
        <v>30.62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9.15</v>
      </c>
      <c r="L69" s="196">
        <v>-88.67</v>
      </c>
      <c r="M69" s="196">
        <v>2.29</v>
      </c>
      <c r="N69" s="196">
        <v>1.87</v>
      </c>
      <c r="O69" s="196">
        <v>2.63</v>
      </c>
      <c r="P69" s="196">
        <v>0.88</v>
      </c>
      <c r="Q69" s="196">
        <v>3.58</v>
      </c>
      <c r="R69" s="196">
        <v>0.67</v>
      </c>
      <c r="S69" s="196">
        <v>11.59</v>
      </c>
      <c r="T69" s="196">
        <v>0</v>
      </c>
      <c r="U69" s="196">
        <v>2.23</v>
      </c>
      <c r="V69" s="196">
        <v>0.32</v>
      </c>
      <c r="W69" s="196">
        <v>0.71</v>
      </c>
      <c r="X69" s="196">
        <v>2.33</v>
      </c>
      <c r="Y69" s="196">
        <v>0</v>
      </c>
      <c r="Z69" s="196">
        <v>4.3899999999999997</v>
      </c>
      <c r="AA69" s="196">
        <v>1.42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17.36</v>
      </c>
      <c r="AL69" s="196">
        <v>0</v>
      </c>
      <c r="AM69" s="196">
        <v>0</v>
      </c>
      <c r="AN69" s="196">
        <v>0</v>
      </c>
      <c r="AO69" s="196">
        <v>385.21</v>
      </c>
      <c r="AP69" s="196">
        <v>0</v>
      </c>
      <c r="AQ69" s="196">
        <v>0</v>
      </c>
      <c r="AR69" s="196">
        <v>13.15</v>
      </c>
      <c r="AS69" s="196">
        <v>30.62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9.15</v>
      </c>
      <c r="L70" s="196">
        <v>-144.77000000000001</v>
      </c>
      <c r="M70" s="196">
        <v>2.29</v>
      </c>
      <c r="N70" s="196">
        <v>1.87</v>
      </c>
      <c r="O70" s="196">
        <v>2.63</v>
      </c>
      <c r="P70" s="196">
        <v>0.88</v>
      </c>
      <c r="Q70" s="196">
        <v>2.5499999999999998</v>
      </c>
      <c r="R70" s="196">
        <v>0.67</v>
      </c>
      <c r="S70" s="196">
        <v>11.59</v>
      </c>
      <c r="T70" s="196">
        <v>0</v>
      </c>
      <c r="U70" s="196">
        <v>2.23</v>
      </c>
      <c r="V70" s="196">
        <v>0.32</v>
      </c>
      <c r="W70" s="196">
        <v>0.71</v>
      </c>
      <c r="X70" s="196">
        <v>2.33</v>
      </c>
      <c r="Y70" s="196">
        <v>0</v>
      </c>
      <c r="Z70" s="196">
        <v>4.3899999999999997</v>
      </c>
      <c r="AA70" s="196">
        <v>1.42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17.36</v>
      </c>
      <c r="AL70" s="196">
        <v>0</v>
      </c>
      <c r="AM70" s="196">
        <v>0</v>
      </c>
      <c r="AN70" s="196">
        <v>0</v>
      </c>
      <c r="AO70" s="196">
        <v>385.21</v>
      </c>
      <c r="AP70" s="196">
        <v>0</v>
      </c>
      <c r="AQ70" s="196">
        <v>0</v>
      </c>
      <c r="AR70" s="196">
        <v>13.15</v>
      </c>
      <c r="AS70" s="196">
        <v>30.62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9.15</v>
      </c>
      <c r="L71" s="196">
        <v>-189.12</v>
      </c>
      <c r="M71" s="196">
        <v>2.29</v>
      </c>
      <c r="N71" s="196">
        <v>1.87</v>
      </c>
      <c r="O71" s="196">
        <v>2.63</v>
      </c>
      <c r="P71" s="196">
        <v>0.88</v>
      </c>
      <c r="Q71" s="196">
        <v>0.26</v>
      </c>
      <c r="R71" s="196">
        <v>0.67</v>
      </c>
      <c r="S71" s="196">
        <v>11.59</v>
      </c>
      <c r="T71" s="196">
        <v>0</v>
      </c>
      <c r="U71" s="196">
        <v>2.23</v>
      </c>
      <c r="V71" s="196">
        <v>0.32</v>
      </c>
      <c r="W71" s="196">
        <v>0.71</v>
      </c>
      <c r="X71" s="196">
        <v>2.33</v>
      </c>
      <c r="Y71" s="196">
        <v>0</v>
      </c>
      <c r="Z71" s="196">
        <v>4.3899999999999997</v>
      </c>
      <c r="AA71" s="196">
        <v>1.42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17.36</v>
      </c>
      <c r="AL71" s="196">
        <v>0</v>
      </c>
      <c r="AM71" s="196">
        <v>0</v>
      </c>
      <c r="AN71" s="196">
        <v>0</v>
      </c>
      <c r="AO71" s="196">
        <v>385.21</v>
      </c>
      <c r="AP71" s="196">
        <v>0</v>
      </c>
      <c r="AQ71" s="196">
        <v>0</v>
      </c>
      <c r="AR71" s="196">
        <v>13.15</v>
      </c>
      <c r="AS71" s="196">
        <v>30.62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9.15</v>
      </c>
      <c r="L72" s="196">
        <v>-189.12</v>
      </c>
      <c r="M72" s="196">
        <v>2.29</v>
      </c>
      <c r="N72" s="196">
        <v>1.87</v>
      </c>
      <c r="O72" s="196">
        <v>2.63</v>
      </c>
      <c r="P72" s="196">
        <v>0.88</v>
      </c>
      <c r="Q72" s="196">
        <v>0.26</v>
      </c>
      <c r="R72" s="196">
        <v>0.67</v>
      </c>
      <c r="S72" s="196">
        <v>11.59</v>
      </c>
      <c r="T72" s="196">
        <v>0</v>
      </c>
      <c r="U72" s="196">
        <v>2.23</v>
      </c>
      <c r="V72" s="196">
        <v>0.32</v>
      </c>
      <c r="W72" s="196">
        <v>0.71</v>
      </c>
      <c r="X72" s="196">
        <v>2.33</v>
      </c>
      <c r="Y72" s="196">
        <v>0</v>
      </c>
      <c r="Z72" s="196">
        <v>4.3899999999999997</v>
      </c>
      <c r="AA72" s="196">
        <v>1.42</v>
      </c>
      <c r="AB72" s="196">
        <v>0</v>
      </c>
      <c r="AC72" s="196">
        <v>2.29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17.36</v>
      </c>
      <c r="AL72" s="196">
        <v>0</v>
      </c>
      <c r="AM72" s="196">
        <v>0</v>
      </c>
      <c r="AN72" s="196">
        <v>0</v>
      </c>
      <c r="AO72" s="196">
        <v>385.21</v>
      </c>
      <c r="AP72" s="196">
        <v>0</v>
      </c>
      <c r="AQ72" s="196">
        <v>0</v>
      </c>
      <c r="AR72" s="196">
        <v>13.15</v>
      </c>
      <c r="AS72" s="196">
        <v>30.62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9.15</v>
      </c>
      <c r="L73" s="196">
        <v>-192.97</v>
      </c>
      <c r="M73" s="196">
        <v>2.29</v>
      </c>
      <c r="N73" s="196">
        <v>1.87</v>
      </c>
      <c r="O73" s="196">
        <v>2.63</v>
      </c>
      <c r="P73" s="196">
        <v>0.88</v>
      </c>
      <c r="Q73" s="196">
        <v>0.26</v>
      </c>
      <c r="R73" s="196">
        <v>0.67</v>
      </c>
      <c r="S73" s="196">
        <v>11.59</v>
      </c>
      <c r="T73" s="196">
        <v>0</v>
      </c>
      <c r="U73" s="196">
        <v>2.23</v>
      </c>
      <c r="V73" s="196">
        <v>0.32</v>
      </c>
      <c r="W73" s="196">
        <v>0.71</v>
      </c>
      <c r="X73" s="196">
        <v>2.33</v>
      </c>
      <c r="Y73" s="196">
        <v>0</v>
      </c>
      <c r="Z73" s="196">
        <v>4.3899999999999997</v>
      </c>
      <c r="AA73" s="196">
        <v>1.42</v>
      </c>
      <c r="AB73" s="196">
        <v>0</v>
      </c>
      <c r="AC73" s="196">
        <v>2.29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385.21</v>
      </c>
      <c r="AP73" s="196">
        <v>0</v>
      </c>
      <c r="AQ73" s="196">
        <v>0</v>
      </c>
      <c r="AR73" s="196">
        <v>13.15</v>
      </c>
      <c r="AS73" s="196">
        <v>30.62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9.15</v>
      </c>
      <c r="L74" s="196">
        <v>-192.97</v>
      </c>
      <c r="M74" s="196">
        <v>2.29</v>
      </c>
      <c r="N74" s="196">
        <v>1.87</v>
      </c>
      <c r="O74" s="196">
        <v>2.63</v>
      </c>
      <c r="P74" s="196">
        <v>0.88</v>
      </c>
      <c r="Q74" s="196">
        <v>0.26</v>
      </c>
      <c r="R74" s="196">
        <v>0.67</v>
      </c>
      <c r="S74" s="196">
        <v>11.59</v>
      </c>
      <c r="T74" s="196">
        <v>0</v>
      </c>
      <c r="U74" s="196">
        <v>2.23</v>
      </c>
      <c r="V74" s="196">
        <v>0.32</v>
      </c>
      <c r="W74" s="196">
        <v>0.71</v>
      </c>
      <c r="X74" s="196">
        <v>2.33</v>
      </c>
      <c r="Y74" s="196">
        <v>0</v>
      </c>
      <c r="Z74" s="196">
        <v>4.3899999999999997</v>
      </c>
      <c r="AA74" s="196">
        <v>1.42</v>
      </c>
      <c r="AB74" s="196">
        <v>0</v>
      </c>
      <c r="AC74" s="196">
        <v>2.29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385.21</v>
      </c>
      <c r="AP74" s="196">
        <v>0</v>
      </c>
      <c r="AQ74" s="196">
        <v>0</v>
      </c>
      <c r="AR74" s="196">
        <v>13.15</v>
      </c>
      <c r="AS74" s="196">
        <v>30.62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9.15</v>
      </c>
      <c r="L75" s="196">
        <v>-192.97</v>
      </c>
      <c r="M75" s="196">
        <v>2.29</v>
      </c>
      <c r="N75" s="196">
        <v>1.87</v>
      </c>
      <c r="O75" s="196">
        <v>2.63</v>
      </c>
      <c r="P75" s="196">
        <v>0.88</v>
      </c>
      <c r="Q75" s="196">
        <v>0.26</v>
      </c>
      <c r="R75" s="196">
        <v>0.67</v>
      </c>
      <c r="S75" s="196">
        <v>11.59</v>
      </c>
      <c r="T75" s="196">
        <v>0</v>
      </c>
      <c r="U75" s="196">
        <v>2.23</v>
      </c>
      <c r="V75" s="196">
        <v>0.32</v>
      </c>
      <c r="W75" s="196">
        <v>0.71</v>
      </c>
      <c r="X75" s="196">
        <v>2.33</v>
      </c>
      <c r="Y75" s="196">
        <v>0</v>
      </c>
      <c r="Z75" s="196">
        <v>4.3899999999999997</v>
      </c>
      <c r="AA75" s="196">
        <v>1.42</v>
      </c>
      <c r="AB75" s="196">
        <v>0</v>
      </c>
      <c r="AC75" s="196">
        <v>2.29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392.99</v>
      </c>
      <c r="AP75" s="196">
        <v>0</v>
      </c>
      <c r="AQ75" s="196">
        <v>0</v>
      </c>
      <c r="AR75" s="196">
        <v>13.37</v>
      </c>
      <c r="AS75" s="196">
        <v>30.62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9.15</v>
      </c>
      <c r="L76" s="196">
        <v>-192.97</v>
      </c>
      <c r="M76" s="196">
        <v>2.29</v>
      </c>
      <c r="N76" s="196">
        <v>1.87</v>
      </c>
      <c r="O76" s="196">
        <v>2.63</v>
      </c>
      <c r="P76" s="196">
        <v>0.88</v>
      </c>
      <c r="Q76" s="196">
        <v>0.26</v>
      </c>
      <c r="R76" s="196">
        <v>0.67</v>
      </c>
      <c r="S76" s="196">
        <v>11.59</v>
      </c>
      <c r="T76" s="196">
        <v>0</v>
      </c>
      <c r="U76" s="196">
        <v>2.23</v>
      </c>
      <c r="V76" s="196">
        <v>0.32</v>
      </c>
      <c r="W76" s="196">
        <v>0.71</v>
      </c>
      <c r="X76" s="196">
        <v>2.33</v>
      </c>
      <c r="Y76" s="196">
        <v>0</v>
      </c>
      <c r="Z76" s="196">
        <v>4.3899999999999997</v>
      </c>
      <c r="AA76" s="196">
        <v>1.42</v>
      </c>
      <c r="AB76" s="196">
        <v>0</v>
      </c>
      <c r="AC76" s="196">
        <v>2.29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392.99</v>
      </c>
      <c r="AP76" s="196">
        <v>0</v>
      </c>
      <c r="AQ76" s="196">
        <v>0</v>
      </c>
      <c r="AR76" s="196">
        <v>13.37</v>
      </c>
      <c r="AS76" s="196">
        <v>30.62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9.15</v>
      </c>
      <c r="L77" s="196">
        <v>-135.13</v>
      </c>
      <c r="M77" s="196">
        <v>2.29</v>
      </c>
      <c r="N77" s="196">
        <v>1.87</v>
      </c>
      <c r="O77" s="196">
        <v>2.63</v>
      </c>
      <c r="P77" s="196">
        <v>0.88</v>
      </c>
      <c r="Q77" s="196">
        <v>4.38</v>
      </c>
      <c r="R77" s="196">
        <v>0.67</v>
      </c>
      <c r="S77" s="196">
        <v>11.59</v>
      </c>
      <c r="T77" s="196">
        <v>0</v>
      </c>
      <c r="U77" s="196">
        <v>2.23</v>
      </c>
      <c r="V77" s="196">
        <v>0.32</v>
      </c>
      <c r="W77" s="196">
        <v>0.71</v>
      </c>
      <c r="X77" s="196">
        <v>2.33</v>
      </c>
      <c r="Y77" s="196">
        <v>0</v>
      </c>
      <c r="Z77" s="196">
        <v>4.3899999999999997</v>
      </c>
      <c r="AA77" s="196">
        <v>1.42</v>
      </c>
      <c r="AB77" s="196">
        <v>0</v>
      </c>
      <c r="AC77" s="196">
        <v>2.29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392.99</v>
      </c>
      <c r="AP77" s="196">
        <v>0</v>
      </c>
      <c r="AQ77" s="196">
        <v>0</v>
      </c>
      <c r="AR77" s="196">
        <v>13.37</v>
      </c>
      <c r="AS77" s="196">
        <v>30.62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9.15</v>
      </c>
      <c r="L78" s="196">
        <v>-135.13</v>
      </c>
      <c r="M78" s="196">
        <v>2.29</v>
      </c>
      <c r="N78" s="196">
        <v>1.87</v>
      </c>
      <c r="O78" s="196">
        <v>2.63</v>
      </c>
      <c r="P78" s="196">
        <v>0.88</v>
      </c>
      <c r="Q78" s="196">
        <v>4.38</v>
      </c>
      <c r="R78" s="196">
        <v>0.67</v>
      </c>
      <c r="S78" s="196">
        <v>11.59</v>
      </c>
      <c r="T78" s="196">
        <v>0</v>
      </c>
      <c r="U78" s="196">
        <v>2.23</v>
      </c>
      <c r="V78" s="196">
        <v>0.32</v>
      </c>
      <c r="W78" s="196">
        <v>0.71</v>
      </c>
      <c r="X78" s="196">
        <v>2.33</v>
      </c>
      <c r="Y78" s="196">
        <v>0</v>
      </c>
      <c r="Z78" s="196">
        <v>4.3899999999999997</v>
      </c>
      <c r="AA78" s="196">
        <v>1.42</v>
      </c>
      <c r="AB78" s="196">
        <v>0</v>
      </c>
      <c r="AC78" s="196">
        <v>2.29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392.99</v>
      </c>
      <c r="AP78" s="196">
        <v>0</v>
      </c>
      <c r="AQ78" s="196">
        <v>0</v>
      </c>
      <c r="AR78" s="196">
        <v>13.37</v>
      </c>
      <c r="AS78" s="196">
        <v>30.62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9.15</v>
      </c>
      <c r="L79" s="196">
        <v>-135.13</v>
      </c>
      <c r="M79" s="196">
        <v>2.29</v>
      </c>
      <c r="N79" s="196">
        <v>1.87</v>
      </c>
      <c r="O79" s="196">
        <v>2.63</v>
      </c>
      <c r="P79" s="196">
        <v>0.88</v>
      </c>
      <c r="Q79" s="196">
        <v>4.38</v>
      </c>
      <c r="R79" s="196">
        <v>0.67</v>
      </c>
      <c r="S79" s="196">
        <v>11.59</v>
      </c>
      <c r="T79" s="196">
        <v>0</v>
      </c>
      <c r="U79" s="196">
        <v>2.23</v>
      </c>
      <c r="V79" s="196">
        <v>0.32</v>
      </c>
      <c r="W79" s="196">
        <v>0.71</v>
      </c>
      <c r="X79" s="196">
        <v>2.33</v>
      </c>
      <c r="Y79" s="196">
        <v>0</v>
      </c>
      <c r="Z79" s="196">
        <v>4.3899999999999997</v>
      </c>
      <c r="AA79" s="196">
        <v>1.42</v>
      </c>
      <c r="AB79" s="196">
        <v>0</v>
      </c>
      <c r="AC79" s="196">
        <v>2.29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17.809999999999999</v>
      </c>
      <c r="AL79" s="196">
        <v>0</v>
      </c>
      <c r="AM79" s="196">
        <v>0</v>
      </c>
      <c r="AN79" s="196">
        <v>0</v>
      </c>
      <c r="AO79" s="196">
        <v>392.99</v>
      </c>
      <c r="AP79" s="196">
        <v>0</v>
      </c>
      <c r="AQ79" s="196">
        <v>0</v>
      </c>
      <c r="AR79" s="196">
        <v>13.37</v>
      </c>
      <c r="AS79" s="196">
        <v>30.81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9.15</v>
      </c>
      <c r="L80" s="196">
        <v>-105</v>
      </c>
      <c r="M80" s="196">
        <v>2.29</v>
      </c>
      <c r="N80" s="196">
        <v>1.87</v>
      </c>
      <c r="O80" s="196">
        <v>2.63</v>
      </c>
      <c r="P80" s="196">
        <v>0.88</v>
      </c>
      <c r="Q80" s="196">
        <v>4.38</v>
      </c>
      <c r="R80" s="196">
        <v>0.67</v>
      </c>
      <c r="S80" s="196">
        <v>11.59</v>
      </c>
      <c r="T80" s="196">
        <v>0</v>
      </c>
      <c r="U80" s="196">
        <v>2.23</v>
      </c>
      <c r="V80" s="196">
        <v>0.32</v>
      </c>
      <c r="W80" s="196">
        <v>0.71</v>
      </c>
      <c r="X80" s="196">
        <v>2.33</v>
      </c>
      <c r="Y80" s="196">
        <v>0</v>
      </c>
      <c r="Z80" s="196">
        <v>4.3899999999999997</v>
      </c>
      <c r="AA80" s="196">
        <v>1.42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17.809999999999999</v>
      </c>
      <c r="AL80" s="196">
        <v>0</v>
      </c>
      <c r="AM80" s="196">
        <v>0</v>
      </c>
      <c r="AN80" s="196">
        <v>0</v>
      </c>
      <c r="AO80" s="196">
        <v>392.99</v>
      </c>
      <c r="AP80" s="196">
        <v>0</v>
      </c>
      <c r="AQ80" s="196">
        <v>0</v>
      </c>
      <c r="AR80" s="196">
        <v>13.37</v>
      </c>
      <c r="AS80" s="196">
        <v>30.81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9.15</v>
      </c>
      <c r="L81" s="196">
        <v>-92.57</v>
      </c>
      <c r="M81" s="196">
        <v>2.29</v>
      </c>
      <c r="N81" s="196">
        <v>1.87</v>
      </c>
      <c r="O81" s="196">
        <v>2.63</v>
      </c>
      <c r="P81" s="196">
        <v>0.88</v>
      </c>
      <c r="Q81" s="196">
        <v>4.38</v>
      </c>
      <c r="R81" s="196">
        <v>0.67</v>
      </c>
      <c r="S81" s="196">
        <v>11.59</v>
      </c>
      <c r="T81" s="196">
        <v>0</v>
      </c>
      <c r="U81" s="196">
        <v>2.23</v>
      </c>
      <c r="V81" s="196">
        <v>0.32</v>
      </c>
      <c r="W81" s="196">
        <v>0.71</v>
      </c>
      <c r="X81" s="196">
        <v>2.33</v>
      </c>
      <c r="Y81" s="196">
        <v>0</v>
      </c>
      <c r="Z81" s="196">
        <v>4.3899999999999997</v>
      </c>
      <c r="AA81" s="196">
        <v>1.42</v>
      </c>
      <c r="AB81" s="196">
        <v>0</v>
      </c>
      <c r="AC81" s="196">
        <v>2.29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15.59</v>
      </c>
      <c r="AL81" s="196">
        <v>0</v>
      </c>
      <c r="AM81" s="196">
        <v>0</v>
      </c>
      <c r="AN81" s="196">
        <v>0</v>
      </c>
      <c r="AO81" s="196">
        <v>392.99</v>
      </c>
      <c r="AP81" s="196">
        <v>0</v>
      </c>
      <c r="AQ81" s="196">
        <v>0</v>
      </c>
      <c r="AR81" s="196">
        <v>13.37</v>
      </c>
      <c r="AS81" s="196">
        <v>30.81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9.15</v>
      </c>
      <c r="L82" s="196">
        <v>-92.93</v>
      </c>
      <c r="M82" s="196">
        <v>2.29</v>
      </c>
      <c r="N82" s="196">
        <v>1.87</v>
      </c>
      <c r="O82" s="196">
        <v>2.63</v>
      </c>
      <c r="P82" s="196">
        <v>0.88</v>
      </c>
      <c r="Q82" s="196">
        <v>4.38</v>
      </c>
      <c r="R82" s="196">
        <v>0.67</v>
      </c>
      <c r="S82" s="196">
        <v>11.59</v>
      </c>
      <c r="T82" s="196">
        <v>0</v>
      </c>
      <c r="U82" s="196">
        <v>2.23</v>
      </c>
      <c r="V82" s="196">
        <v>0.32</v>
      </c>
      <c r="W82" s="196">
        <v>0.71</v>
      </c>
      <c r="X82" s="196">
        <v>2.33</v>
      </c>
      <c r="Y82" s="196">
        <v>0</v>
      </c>
      <c r="Z82" s="196">
        <v>4.3899999999999997</v>
      </c>
      <c r="AA82" s="196">
        <v>1.42</v>
      </c>
      <c r="AB82" s="196">
        <v>0</v>
      </c>
      <c r="AC82" s="196">
        <v>2.29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15.59</v>
      </c>
      <c r="AL82" s="196">
        <v>0</v>
      </c>
      <c r="AM82" s="196">
        <v>0</v>
      </c>
      <c r="AN82" s="196">
        <v>0</v>
      </c>
      <c r="AO82" s="196">
        <v>392.99</v>
      </c>
      <c r="AP82" s="196">
        <v>0</v>
      </c>
      <c r="AQ82" s="196">
        <v>0</v>
      </c>
      <c r="AR82" s="196">
        <v>13.37</v>
      </c>
      <c r="AS82" s="196">
        <v>30.81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9.15</v>
      </c>
      <c r="L83" s="196">
        <v>-94.72</v>
      </c>
      <c r="M83" s="196">
        <v>2.29</v>
      </c>
      <c r="N83" s="196">
        <v>1.87</v>
      </c>
      <c r="O83" s="196">
        <v>2.63</v>
      </c>
      <c r="P83" s="196">
        <v>0.88</v>
      </c>
      <c r="Q83" s="196">
        <v>4.38</v>
      </c>
      <c r="R83" s="196">
        <v>0.67</v>
      </c>
      <c r="S83" s="196">
        <v>11.59</v>
      </c>
      <c r="T83" s="196">
        <v>0</v>
      </c>
      <c r="U83" s="196">
        <v>2.23</v>
      </c>
      <c r="V83" s="196">
        <v>0.32</v>
      </c>
      <c r="W83" s="196">
        <v>0.71</v>
      </c>
      <c r="X83" s="196">
        <v>2.33</v>
      </c>
      <c r="Y83" s="196">
        <v>0</v>
      </c>
      <c r="Z83" s="196">
        <v>4.3899999999999997</v>
      </c>
      <c r="AA83" s="196">
        <v>1.42</v>
      </c>
      <c r="AB83" s="196">
        <v>0</v>
      </c>
      <c r="AC83" s="196">
        <v>2.29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6.23</v>
      </c>
      <c r="AL83" s="196">
        <v>0</v>
      </c>
      <c r="AM83" s="196">
        <v>0</v>
      </c>
      <c r="AN83" s="196">
        <v>0</v>
      </c>
      <c r="AO83" s="196">
        <v>392.99</v>
      </c>
      <c r="AP83" s="196">
        <v>0</v>
      </c>
      <c r="AQ83" s="196">
        <v>0</v>
      </c>
      <c r="AR83" s="196">
        <v>13.37</v>
      </c>
      <c r="AS83" s="196">
        <v>30.81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11.24</v>
      </c>
      <c r="L84" s="196">
        <v>-96.27</v>
      </c>
      <c r="M84" s="196">
        <v>2.29</v>
      </c>
      <c r="N84" s="196">
        <v>1.87</v>
      </c>
      <c r="O84" s="196">
        <v>2.63</v>
      </c>
      <c r="P84" s="196">
        <v>0.88</v>
      </c>
      <c r="Q84" s="196">
        <v>4.38</v>
      </c>
      <c r="R84" s="196">
        <v>0.67</v>
      </c>
      <c r="S84" s="196">
        <v>11.59</v>
      </c>
      <c r="T84" s="196">
        <v>0</v>
      </c>
      <c r="U84" s="196">
        <v>2.23</v>
      </c>
      <c r="V84" s="196">
        <v>0.32</v>
      </c>
      <c r="W84" s="196">
        <v>0.71</v>
      </c>
      <c r="X84" s="196">
        <v>2.33</v>
      </c>
      <c r="Y84" s="196">
        <v>0</v>
      </c>
      <c r="Z84" s="196">
        <v>4.3899999999999997</v>
      </c>
      <c r="AA84" s="196">
        <v>1.42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392.99</v>
      </c>
      <c r="AP84" s="196">
        <v>0</v>
      </c>
      <c r="AQ84" s="196">
        <v>0</v>
      </c>
      <c r="AR84" s="196">
        <v>13.37</v>
      </c>
      <c r="AS84" s="196">
        <v>30.81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34.799999999999997</v>
      </c>
      <c r="L85" s="196">
        <v>-96.27</v>
      </c>
      <c r="M85" s="196">
        <v>2.29</v>
      </c>
      <c r="N85" s="196">
        <v>1.87</v>
      </c>
      <c r="O85" s="196">
        <v>2.63</v>
      </c>
      <c r="P85" s="196">
        <v>0.88</v>
      </c>
      <c r="Q85" s="196">
        <v>4.38</v>
      </c>
      <c r="R85" s="196">
        <v>0.67</v>
      </c>
      <c r="S85" s="196">
        <v>11.59</v>
      </c>
      <c r="T85" s="196">
        <v>0</v>
      </c>
      <c r="U85" s="196">
        <v>2.23</v>
      </c>
      <c r="V85" s="196">
        <v>0.32</v>
      </c>
      <c r="W85" s="196">
        <v>0.71</v>
      </c>
      <c r="X85" s="196">
        <v>2.33</v>
      </c>
      <c r="Y85" s="196">
        <v>0</v>
      </c>
      <c r="Z85" s="196">
        <v>4.3899999999999997</v>
      </c>
      <c r="AA85" s="196">
        <v>1.42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392.99</v>
      </c>
      <c r="AP85" s="196">
        <v>0</v>
      </c>
      <c r="AQ85" s="196">
        <v>0</v>
      </c>
      <c r="AR85" s="196">
        <v>13.37</v>
      </c>
      <c r="AS85" s="196">
        <v>30.81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42.7</v>
      </c>
      <c r="L86" s="196">
        <v>-96.27</v>
      </c>
      <c r="M86" s="196">
        <v>2.29</v>
      </c>
      <c r="N86" s="196">
        <v>1.87</v>
      </c>
      <c r="O86" s="196">
        <v>2.63</v>
      </c>
      <c r="P86" s="196">
        <v>0.88</v>
      </c>
      <c r="Q86" s="196">
        <v>4.38</v>
      </c>
      <c r="R86" s="196">
        <v>0.67</v>
      </c>
      <c r="S86" s="196">
        <v>9.1199999999999992</v>
      </c>
      <c r="T86" s="196">
        <v>0</v>
      </c>
      <c r="U86" s="196">
        <v>2.23</v>
      </c>
      <c r="V86" s="196">
        <v>0.32</v>
      </c>
      <c r="W86" s="196">
        <v>0.71</v>
      </c>
      <c r="X86" s="196">
        <v>2.33</v>
      </c>
      <c r="Y86" s="196">
        <v>0</v>
      </c>
      <c r="Z86" s="196">
        <v>4.3899999999999997</v>
      </c>
      <c r="AA86" s="196">
        <v>1.42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392.99</v>
      </c>
      <c r="AP86" s="196">
        <v>0</v>
      </c>
      <c r="AQ86" s="196">
        <v>0</v>
      </c>
      <c r="AR86" s="196">
        <v>13.61</v>
      </c>
      <c r="AS86" s="196">
        <v>30.81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42.7</v>
      </c>
      <c r="L87" s="196">
        <v>-96.27</v>
      </c>
      <c r="M87" s="196">
        <v>2.29</v>
      </c>
      <c r="N87" s="196">
        <v>1.87</v>
      </c>
      <c r="O87" s="196">
        <v>2.63</v>
      </c>
      <c r="P87" s="196">
        <v>0.88</v>
      </c>
      <c r="Q87" s="196">
        <v>4.38</v>
      </c>
      <c r="R87" s="196">
        <v>0.86</v>
      </c>
      <c r="S87" s="196">
        <v>9.1199999999999992</v>
      </c>
      <c r="T87" s="196">
        <v>0</v>
      </c>
      <c r="U87" s="196">
        <v>2.23</v>
      </c>
      <c r="V87" s="196">
        <v>0.33</v>
      </c>
      <c r="W87" s="196">
        <v>0.72</v>
      </c>
      <c r="X87" s="196">
        <v>2.33</v>
      </c>
      <c r="Y87" s="196">
        <v>0</v>
      </c>
      <c r="Z87" s="196">
        <v>4.3899999999999997</v>
      </c>
      <c r="AA87" s="196">
        <v>1.42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392.99</v>
      </c>
      <c r="AP87" s="196">
        <v>0</v>
      </c>
      <c r="AQ87" s="196">
        <v>0</v>
      </c>
      <c r="AR87" s="196">
        <v>13.61</v>
      </c>
      <c r="AS87" s="196">
        <v>30.81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42.7</v>
      </c>
      <c r="L88" s="196">
        <v>-96.27</v>
      </c>
      <c r="M88" s="196">
        <v>2.29</v>
      </c>
      <c r="N88" s="196">
        <v>1.87</v>
      </c>
      <c r="O88" s="196">
        <v>2.63</v>
      </c>
      <c r="P88" s="196">
        <v>0.88</v>
      </c>
      <c r="Q88" s="196">
        <v>4.38</v>
      </c>
      <c r="R88" s="196">
        <v>0.67</v>
      </c>
      <c r="S88" s="196">
        <v>9.1199999999999992</v>
      </c>
      <c r="T88" s="196">
        <v>0</v>
      </c>
      <c r="U88" s="196">
        <v>2.23</v>
      </c>
      <c r="V88" s="196">
        <v>0.32</v>
      </c>
      <c r="W88" s="196">
        <v>0.72</v>
      </c>
      <c r="X88" s="196">
        <v>2.33</v>
      </c>
      <c r="Y88" s="196">
        <v>0</v>
      </c>
      <c r="Z88" s="196">
        <v>4.3899999999999997</v>
      </c>
      <c r="AA88" s="196">
        <v>1.42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392.99</v>
      </c>
      <c r="AP88" s="196">
        <v>0</v>
      </c>
      <c r="AQ88" s="196">
        <v>0</v>
      </c>
      <c r="AR88" s="196">
        <v>13.61</v>
      </c>
      <c r="AS88" s="196">
        <v>30.81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42.7</v>
      </c>
      <c r="L89" s="196">
        <v>-96.27</v>
      </c>
      <c r="M89" s="196">
        <v>2.29</v>
      </c>
      <c r="N89" s="196">
        <v>1.87</v>
      </c>
      <c r="O89" s="196">
        <v>2.63</v>
      </c>
      <c r="P89" s="196">
        <v>0.88</v>
      </c>
      <c r="Q89" s="196">
        <v>4.38</v>
      </c>
      <c r="R89" s="196">
        <v>0.67</v>
      </c>
      <c r="S89" s="196">
        <v>9.1199999999999992</v>
      </c>
      <c r="T89" s="196">
        <v>0</v>
      </c>
      <c r="U89" s="196">
        <v>2.23</v>
      </c>
      <c r="V89" s="196">
        <v>0.32</v>
      </c>
      <c r="W89" s="196">
        <v>0.72</v>
      </c>
      <c r="X89" s="196">
        <v>2.33</v>
      </c>
      <c r="Y89" s="196">
        <v>0</v>
      </c>
      <c r="Z89" s="196">
        <v>4.3899999999999997</v>
      </c>
      <c r="AA89" s="196">
        <v>1.42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392.99</v>
      </c>
      <c r="AP89" s="196">
        <v>0</v>
      </c>
      <c r="AQ89" s="196">
        <v>0</v>
      </c>
      <c r="AR89" s="196">
        <v>13.61</v>
      </c>
      <c r="AS89" s="196">
        <v>30.86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52.34</v>
      </c>
      <c r="L90" s="196">
        <v>-96.27</v>
      </c>
      <c r="M90" s="196">
        <v>2.29</v>
      </c>
      <c r="N90" s="196">
        <v>1.87</v>
      </c>
      <c r="O90" s="196">
        <v>2.63</v>
      </c>
      <c r="P90" s="196">
        <v>0.88</v>
      </c>
      <c r="Q90" s="196">
        <v>4.38</v>
      </c>
      <c r="R90" s="196">
        <v>0.67</v>
      </c>
      <c r="S90" s="196">
        <v>9.1199999999999992</v>
      </c>
      <c r="T90" s="196">
        <v>0</v>
      </c>
      <c r="U90" s="196">
        <v>2.23</v>
      </c>
      <c r="V90" s="196">
        <v>0.32</v>
      </c>
      <c r="W90" s="196">
        <v>0.72</v>
      </c>
      <c r="X90" s="196">
        <v>2.33</v>
      </c>
      <c r="Y90" s="196">
        <v>0</v>
      </c>
      <c r="Z90" s="196">
        <v>4.3899999999999997</v>
      </c>
      <c r="AA90" s="196">
        <v>1.42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392.99</v>
      </c>
      <c r="AP90" s="196">
        <v>0</v>
      </c>
      <c r="AQ90" s="196">
        <v>0</v>
      </c>
      <c r="AR90" s="196">
        <v>13.61</v>
      </c>
      <c r="AS90" s="196">
        <v>30.86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52.34</v>
      </c>
      <c r="L91" s="196">
        <v>-96.27</v>
      </c>
      <c r="M91" s="196">
        <v>2.29</v>
      </c>
      <c r="N91" s="196">
        <v>1.87</v>
      </c>
      <c r="O91" s="196">
        <v>2.63</v>
      </c>
      <c r="P91" s="196">
        <v>0.88</v>
      </c>
      <c r="Q91" s="196">
        <v>4.38</v>
      </c>
      <c r="R91" s="196">
        <v>0.67</v>
      </c>
      <c r="S91" s="196">
        <v>9.1199999999999992</v>
      </c>
      <c r="T91" s="196">
        <v>0</v>
      </c>
      <c r="U91" s="196">
        <v>2.23</v>
      </c>
      <c r="V91" s="196">
        <v>0.32</v>
      </c>
      <c r="W91" s="196">
        <v>0.72</v>
      </c>
      <c r="X91" s="196">
        <v>2.33</v>
      </c>
      <c r="Y91" s="196">
        <v>0</v>
      </c>
      <c r="Z91" s="196">
        <v>4.3899999999999997</v>
      </c>
      <c r="AA91" s="196">
        <v>1.42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392.99</v>
      </c>
      <c r="AP91" s="196">
        <v>0</v>
      </c>
      <c r="AQ91" s="196">
        <v>0</v>
      </c>
      <c r="AR91" s="196">
        <v>13.61</v>
      </c>
      <c r="AS91" s="196">
        <v>30.86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52.34</v>
      </c>
      <c r="L92" s="196">
        <v>-96.27</v>
      </c>
      <c r="M92" s="196">
        <v>2.29</v>
      </c>
      <c r="N92" s="196">
        <v>1.87</v>
      </c>
      <c r="O92" s="196">
        <v>2.63</v>
      </c>
      <c r="P92" s="196">
        <v>0.88</v>
      </c>
      <c r="Q92" s="196">
        <v>4.38</v>
      </c>
      <c r="R92" s="196">
        <v>0.67</v>
      </c>
      <c r="S92" s="196">
        <v>9.1199999999999992</v>
      </c>
      <c r="T92" s="196">
        <v>0</v>
      </c>
      <c r="U92" s="196">
        <v>2.23</v>
      </c>
      <c r="V92" s="196">
        <v>0.32</v>
      </c>
      <c r="W92" s="196">
        <v>0.72</v>
      </c>
      <c r="X92" s="196">
        <v>2.33</v>
      </c>
      <c r="Y92" s="196">
        <v>0</v>
      </c>
      <c r="Z92" s="196">
        <v>4.3899999999999997</v>
      </c>
      <c r="AA92" s="196">
        <v>1.42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392.99</v>
      </c>
      <c r="AP92" s="196">
        <v>0</v>
      </c>
      <c r="AQ92" s="196">
        <v>0</v>
      </c>
      <c r="AR92" s="196">
        <v>13.61</v>
      </c>
      <c r="AS92" s="196">
        <v>30.86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81.260000000000005</v>
      </c>
      <c r="L93" s="196">
        <v>-96.27</v>
      </c>
      <c r="M93" s="196">
        <v>2.29</v>
      </c>
      <c r="N93" s="196">
        <v>1.87</v>
      </c>
      <c r="O93" s="196">
        <v>2.63</v>
      </c>
      <c r="P93" s="196">
        <v>0.88</v>
      </c>
      <c r="Q93" s="196">
        <v>4.38</v>
      </c>
      <c r="R93" s="196">
        <v>0.67</v>
      </c>
      <c r="S93" s="196">
        <v>9.1199999999999992</v>
      </c>
      <c r="T93" s="196">
        <v>0</v>
      </c>
      <c r="U93" s="196">
        <v>2.23</v>
      </c>
      <c r="V93" s="196">
        <v>0.32</v>
      </c>
      <c r="W93" s="196">
        <v>0.72</v>
      </c>
      <c r="X93" s="196">
        <v>2.33</v>
      </c>
      <c r="Y93" s="196">
        <v>0</v>
      </c>
      <c r="Z93" s="196">
        <v>4.3899999999999997</v>
      </c>
      <c r="AA93" s="196">
        <v>1.42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392.99</v>
      </c>
      <c r="AP93" s="196">
        <v>0</v>
      </c>
      <c r="AQ93" s="196">
        <v>0</v>
      </c>
      <c r="AR93" s="196">
        <v>13.61</v>
      </c>
      <c r="AS93" s="196">
        <v>30.86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100.55</v>
      </c>
      <c r="L94" s="196">
        <v>-96.27</v>
      </c>
      <c r="M94" s="196">
        <v>2.29</v>
      </c>
      <c r="N94" s="196">
        <v>1.87</v>
      </c>
      <c r="O94" s="196">
        <v>2.63</v>
      </c>
      <c r="P94" s="196">
        <v>0.88</v>
      </c>
      <c r="Q94" s="196">
        <v>4.38</v>
      </c>
      <c r="R94" s="196">
        <v>0.67</v>
      </c>
      <c r="S94" s="196">
        <v>9.1199999999999992</v>
      </c>
      <c r="T94" s="196">
        <v>0</v>
      </c>
      <c r="U94" s="196">
        <v>2.23</v>
      </c>
      <c r="V94" s="196">
        <v>0.32</v>
      </c>
      <c r="W94" s="196">
        <v>0.72</v>
      </c>
      <c r="X94" s="196">
        <v>2.33</v>
      </c>
      <c r="Y94" s="196">
        <v>0</v>
      </c>
      <c r="Z94" s="196">
        <v>4.3899999999999997</v>
      </c>
      <c r="AA94" s="196">
        <v>1.42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392.99</v>
      </c>
      <c r="AP94" s="196">
        <v>0</v>
      </c>
      <c r="AQ94" s="196">
        <v>0</v>
      </c>
      <c r="AR94" s="196">
        <v>13.61</v>
      </c>
      <c r="AS94" s="196">
        <v>30.86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119.83</v>
      </c>
      <c r="L95" s="196">
        <v>-96.27</v>
      </c>
      <c r="M95" s="196">
        <v>2.29</v>
      </c>
      <c r="N95" s="196">
        <v>1.87</v>
      </c>
      <c r="O95" s="196">
        <v>2.63</v>
      </c>
      <c r="P95" s="196">
        <v>0.88</v>
      </c>
      <c r="Q95" s="196">
        <v>4.38</v>
      </c>
      <c r="R95" s="196">
        <v>13.8</v>
      </c>
      <c r="S95" s="196">
        <v>9.1199999999999992</v>
      </c>
      <c r="T95" s="196">
        <v>0</v>
      </c>
      <c r="U95" s="196">
        <v>2.23</v>
      </c>
      <c r="V95" s="196">
        <v>6.21</v>
      </c>
      <c r="W95" s="196">
        <v>0.72</v>
      </c>
      <c r="X95" s="196">
        <v>2.33</v>
      </c>
      <c r="Y95" s="196">
        <v>0</v>
      </c>
      <c r="Z95" s="196">
        <v>4.3899999999999997</v>
      </c>
      <c r="AA95" s="196">
        <v>25.16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392.99</v>
      </c>
      <c r="AP95" s="196">
        <v>0</v>
      </c>
      <c r="AQ95" s="196">
        <v>0</v>
      </c>
      <c r="AR95" s="196">
        <v>13.61</v>
      </c>
      <c r="AS95" s="196">
        <v>30.86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119.83</v>
      </c>
      <c r="L96" s="196">
        <v>-96.27</v>
      </c>
      <c r="M96" s="196">
        <v>2.29</v>
      </c>
      <c r="N96" s="196">
        <v>1.87</v>
      </c>
      <c r="O96" s="196">
        <v>2.63</v>
      </c>
      <c r="P96" s="196">
        <v>0.88</v>
      </c>
      <c r="Q96" s="196">
        <v>4.38</v>
      </c>
      <c r="R96" s="196">
        <v>13.8</v>
      </c>
      <c r="S96" s="196">
        <v>9.1199999999999992</v>
      </c>
      <c r="T96" s="196">
        <v>0</v>
      </c>
      <c r="U96" s="196">
        <v>2.23</v>
      </c>
      <c r="V96" s="196">
        <v>6.21</v>
      </c>
      <c r="W96" s="196">
        <v>0.72</v>
      </c>
      <c r="X96" s="196">
        <v>2.33</v>
      </c>
      <c r="Y96" s="196">
        <v>0</v>
      </c>
      <c r="Z96" s="196">
        <v>4.3899999999999997</v>
      </c>
      <c r="AA96" s="196">
        <v>25.16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392.99</v>
      </c>
      <c r="AP96" s="196">
        <v>0</v>
      </c>
      <c r="AQ96" s="196">
        <v>0</v>
      </c>
      <c r="AR96" s="196">
        <v>13.61</v>
      </c>
      <c r="AS96" s="196">
        <v>30.86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119.83</v>
      </c>
      <c r="L97" s="196">
        <v>-96.27</v>
      </c>
      <c r="M97" s="196">
        <v>2.29</v>
      </c>
      <c r="N97" s="196">
        <v>1.87</v>
      </c>
      <c r="O97" s="196">
        <v>2.63</v>
      </c>
      <c r="P97" s="196">
        <v>0.88</v>
      </c>
      <c r="Q97" s="196">
        <v>4.38</v>
      </c>
      <c r="R97" s="196">
        <v>13.8</v>
      </c>
      <c r="S97" s="196">
        <v>9.1199999999999992</v>
      </c>
      <c r="T97" s="196">
        <v>0</v>
      </c>
      <c r="U97" s="196">
        <v>2.23</v>
      </c>
      <c r="V97" s="196">
        <v>6.21</v>
      </c>
      <c r="W97" s="196">
        <v>0.72</v>
      </c>
      <c r="X97" s="196">
        <v>2.33</v>
      </c>
      <c r="Y97" s="196">
        <v>0</v>
      </c>
      <c r="Z97" s="196">
        <v>35.46</v>
      </c>
      <c r="AA97" s="196">
        <v>25.16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392.99</v>
      </c>
      <c r="AP97" s="196">
        <v>0</v>
      </c>
      <c r="AQ97" s="196">
        <v>0</v>
      </c>
      <c r="AR97" s="196">
        <v>13.61</v>
      </c>
      <c r="AS97" s="196">
        <v>30.86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119.83</v>
      </c>
      <c r="L98" s="196">
        <v>-96.27</v>
      </c>
      <c r="M98" s="196">
        <v>2.29</v>
      </c>
      <c r="N98" s="196">
        <v>1.87</v>
      </c>
      <c r="O98" s="196">
        <v>2.63</v>
      </c>
      <c r="P98" s="196">
        <v>0.88</v>
      </c>
      <c r="Q98" s="196">
        <v>4.38</v>
      </c>
      <c r="R98" s="196">
        <v>13.8</v>
      </c>
      <c r="S98" s="196">
        <v>9.1199999999999992</v>
      </c>
      <c r="T98" s="196">
        <v>0</v>
      </c>
      <c r="U98" s="196">
        <v>2.23</v>
      </c>
      <c r="V98" s="196">
        <v>6.21</v>
      </c>
      <c r="W98" s="196">
        <v>0.72</v>
      </c>
      <c r="X98" s="196">
        <v>2.33</v>
      </c>
      <c r="Y98" s="196">
        <v>0</v>
      </c>
      <c r="Z98" s="196">
        <v>64.38</v>
      </c>
      <c r="AA98" s="196">
        <v>25.16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392.99</v>
      </c>
      <c r="AP98" s="196">
        <v>0</v>
      </c>
      <c r="AQ98" s="196">
        <v>0</v>
      </c>
      <c r="AR98" s="196">
        <v>13.61</v>
      </c>
      <c r="AS98" s="196">
        <v>30.86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1.7185249999999985</v>
      </c>
      <c r="L99">
        <f t="shared" si="0"/>
        <v>-2.6615875000000009</v>
      </c>
      <c r="M99">
        <f t="shared" si="0"/>
        <v>5.495999999999996E-2</v>
      </c>
      <c r="N99">
        <f t="shared" si="0"/>
        <v>4.4880000000000059E-2</v>
      </c>
      <c r="O99">
        <f t="shared" si="0"/>
        <v>6.3119999999999926E-2</v>
      </c>
      <c r="P99">
        <f t="shared" si="0"/>
        <v>2.1119999999999993E-2</v>
      </c>
      <c r="Q99">
        <f t="shared" si="0"/>
        <v>0.12588999999999981</v>
      </c>
      <c r="R99">
        <f t="shared" si="0"/>
        <v>0.15534499999999971</v>
      </c>
      <c r="S99">
        <f t="shared" si="0"/>
        <v>0.26278250000000009</v>
      </c>
      <c r="T99">
        <f t="shared" si="0"/>
        <v>0</v>
      </c>
      <c r="U99">
        <f t="shared" si="0"/>
        <v>5.3519999999999915E-2</v>
      </c>
      <c r="V99">
        <f t="shared" si="0"/>
        <v>6.4812499999999926E-2</v>
      </c>
      <c r="W99">
        <f t="shared" si="0"/>
        <v>0.10689499999999984</v>
      </c>
      <c r="X99">
        <f t="shared" si="0"/>
        <v>0.32214749999999931</v>
      </c>
      <c r="Y99">
        <f t="shared" si="0"/>
        <v>0</v>
      </c>
      <c r="Z99">
        <f t="shared" si="0"/>
        <v>0.59706999999999966</v>
      </c>
      <c r="AA99">
        <f t="shared" si="0"/>
        <v>0.28721999999999998</v>
      </c>
      <c r="AB99">
        <f t="shared" si="0"/>
        <v>0</v>
      </c>
      <c r="AC99">
        <f t="shared" si="0"/>
        <v>4.924000000000002E-2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0.38127499999999953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9.385079999999995</v>
      </c>
      <c r="AP99">
        <f t="shared" si="0"/>
        <v>0</v>
      </c>
      <c r="AQ99">
        <f t="shared" ref="AQ99:AX99" si="1">SUM(AQ3:AQ98)/4000</f>
        <v>0</v>
      </c>
      <c r="AR99">
        <f t="shared" si="1"/>
        <v>0.3218724999999994</v>
      </c>
      <c r="AS99">
        <f t="shared" si="1"/>
        <v>0.73843499999999906</v>
      </c>
      <c r="AT99">
        <f t="shared" si="1"/>
        <v>0.97031999999999829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44.48</v>
      </c>
      <c r="L3" s="196">
        <v>43.23</v>
      </c>
      <c r="M3" s="196">
        <v>0</v>
      </c>
      <c r="N3" s="196">
        <v>1.0900000000000001</v>
      </c>
      <c r="O3" s="196">
        <v>1.81</v>
      </c>
      <c r="P3" s="196">
        <v>2.2000000000000002</v>
      </c>
      <c r="Q3" s="196">
        <v>2.31</v>
      </c>
      <c r="R3" s="196">
        <v>5.95</v>
      </c>
      <c r="S3" s="196">
        <v>3.7</v>
      </c>
      <c r="T3" s="196">
        <v>0</v>
      </c>
      <c r="U3" s="196">
        <v>11.88</v>
      </c>
      <c r="V3" s="196">
        <v>5.27</v>
      </c>
      <c r="W3" s="196">
        <v>6.67</v>
      </c>
      <c r="X3" s="196">
        <v>21.08</v>
      </c>
      <c r="Y3" s="196">
        <v>0</v>
      </c>
      <c r="Z3" s="196">
        <v>22.48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7.87</v>
      </c>
      <c r="AS3" s="196">
        <v>17.87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44.48</v>
      </c>
      <c r="L4" s="196">
        <v>43.23</v>
      </c>
      <c r="M4" s="196">
        <v>0</v>
      </c>
      <c r="N4" s="196">
        <v>1.0900000000000001</v>
      </c>
      <c r="O4" s="196">
        <v>1.81</v>
      </c>
      <c r="P4" s="196">
        <v>2.2000000000000002</v>
      </c>
      <c r="Q4" s="196">
        <v>3.28</v>
      </c>
      <c r="R4" s="196">
        <v>5.95</v>
      </c>
      <c r="S4" s="196">
        <v>3.7</v>
      </c>
      <c r="T4" s="196">
        <v>0</v>
      </c>
      <c r="U4" s="196">
        <v>11.88</v>
      </c>
      <c r="V4" s="196">
        <v>5.27</v>
      </c>
      <c r="W4" s="196">
        <v>6.67</v>
      </c>
      <c r="X4" s="196">
        <v>21.08</v>
      </c>
      <c r="Y4" s="196">
        <v>0</v>
      </c>
      <c r="Z4" s="196">
        <v>32.119999999999997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7.87</v>
      </c>
      <c r="AS4" s="196">
        <v>17.87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44.48</v>
      </c>
      <c r="L5" s="196">
        <v>43.23</v>
      </c>
      <c r="M5" s="196">
        <v>0</v>
      </c>
      <c r="N5" s="196">
        <v>1.0900000000000001</v>
      </c>
      <c r="O5" s="196">
        <v>1.81</v>
      </c>
      <c r="P5" s="196">
        <v>2.2000000000000002</v>
      </c>
      <c r="Q5" s="196">
        <v>2.33</v>
      </c>
      <c r="R5" s="196">
        <v>4.9800000000000004</v>
      </c>
      <c r="S5" s="196">
        <v>3.7</v>
      </c>
      <c r="T5" s="196">
        <v>0</v>
      </c>
      <c r="U5" s="196">
        <v>11.88</v>
      </c>
      <c r="V5" s="196">
        <v>5.27</v>
      </c>
      <c r="W5" s="196">
        <v>6.67</v>
      </c>
      <c r="X5" s="196">
        <v>21.08</v>
      </c>
      <c r="Y5" s="196">
        <v>0</v>
      </c>
      <c r="Z5" s="196">
        <v>32.119999999999997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7.87</v>
      </c>
      <c r="AS5" s="196">
        <v>17.87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44.48</v>
      </c>
      <c r="L6" s="196">
        <v>43.23</v>
      </c>
      <c r="M6" s="196">
        <v>0</v>
      </c>
      <c r="N6" s="196">
        <v>1.0900000000000001</v>
      </c>
      <c r="O6" s="196">
        <v>1.81</v>
      </c>
      <c r="P6" s="196">
        <v>2.2000000000000002</v>
      </c>
      <c r="Q6" s="196">
        <v>2.33</v>
      </c>
      <c r="R6" s="196">
        <v>4.9800000000000004</v>
      </c>
      <c r="S6" s="196">
        <v>3.7</v>
      </c>
      <c r="T6" s="196">
        <v>0</v>
      </c>
      <c r="U6" s="196">
        <v>11.88</v>
      </c>
      <c r="V6" s="196">
        <v>5.27</v>
      </c>
      <c r="W6" s="196">
        <v>6.67</v>
      </c>
      <c r="X6" s="196">
        <v>21.08</v>
      </c>
      <c r="Y6" s="196">
        <v>0</v>
      </c>
      <c r="Z6" s="196">
        <v>36.94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7.87</v>
      </c>
      <c r="AS6" s="196">
        <v>17.87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44.48</v>
      </c>
      <c r="L7" s="196">
        <v>43.23</v>
      </c>
      <c r="M7" s="196">
        <v>0</v>
      </c>
      <c r="N7" s="196">
        <v>1.0900000000000001</v>
      </c>
      <c r="O7" s="196">
        <v>1.81</v>
      </c>
      <c r="P7" s="196">
        <v>2.2000000000000002</v>
      </c>
      <c r="Q7" s="196">
        <v>2.33</v>
      </c>
      <c r="R7" s="196">
        <v>4.9800000000000004</v>
      </c>
      <c r="S7" s="196">
        <v>3.7</v>
      </c>
      <c r="T7" s="196">
        <v>0</v>
      </c>
      <c r="U7" s="196">
        <v>11.88</v>
      </c>
      <c r="V7" s="196">
        <v>5.27</v>
      </c>
      <c r="W7" s="196">
        <v>6.67</v>
      </c>
      <c r="X7" s="196">
        <v>21.08</v>
      </c>
      <c r="Y7" s="196">
        <v>0</v>
      </c>
      <c r="Z7" s="196">
        <v>36.94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7.87</v>
      </c>
      <c r="AS7" s="196">
        <v>17.87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44.48</v>
      </c>
      <c r="L8" s="196">
        <v>43.23</v>
      </c>
      <c r="M8" s="196">
        <v>0</v>
      </c>
      <c r="N8" s="196">
        <v>1.0900000000000001</v>
      </c>
      <c r="O8" s="196">
        <v>1.81</v>
      </c>
      <c r="P8" s="196">
        <v>2.2000000000000002</v>
      </c>
      <c r="Q8" s="196">
        <v>2.33</v>
      </c>
      <c r="R8" s="196">
        <v>4.9800000000000004</v>
      </c>
      <c r="S8" s="196">
        <v>3.7</v>
      </c>
      <c r="T8" s="196">
        <v>0</v>
      </c>
      <c r="U8" s="196">
        <v>11.88</v>
      </c>
      <c r="V8" s="196">
        <v>5.27</v>
      </c>
      <c r="W8" s="196">
        <v>6.67</v>
      </c>
      <c r="X8" s="196">
        <v>21.08</v>
      </c>
      <c r="Y8" s="196">
        <v>0</v>
      </c>
      <c r="Z8" s="196">
        <v>36.94</v>
      </c>
      <c r="AA8" s="196">
        <v>13.27</v>
      </c>
      <c r="AB8" s="196">
        <v>0</v>
      </c>
      <c r="AC8" s="196">
        <v>1.25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7.87</v>
      </c>
      <c r="AS8" s="196">
        <v>17.87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44.48</v>
      </c>
      <c r="L9" s="196">
        <v>43.23</v>
      </c>
      <c r="M9" s="196">
        <v>0</v>
      </c>
      <c r="N9" s="196">
        <v>1.0900000000000001</v>
      </c>
      <c r="O9" s="196">
        <v>1.81</v>
      </c>
      <c r="P9" s="196">
        <v>2.2000000000000002</v>
      </c>
      <c r="Q9" s="196">
        <v>2.33</v>
      </c>
      <c r="R9" s="196">
        <v>4.9800000000000004</v>
      </c>
      <c r="S9" s="196">
        <v>3.7</v>
      </c>
      <c r="T9" s="196">
        <v>0</v>
      </c>
      <c r="U9" s="196">
        <v>11.88</v>
      </c>
      <c r="V9" s="196">
        <v>5.27</v>
      </c>
      <c r="W9" s="196">
        <v>6.67</v>
      </c>
      <c r="X9" s="196">
        <v>21.08</v>
      </c>
      <c r="Y9" s="196">
        <v>0</v>
      </c>
      <c r="Z9" s="196">
        <v>36.94</v>
      </c>
      <c r="AA9" s="196">
        <v>13.27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7.87</v>
      </c>
      <c r="AS9" s="196">
        <v>17.87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44.48</v>
      </c>
      <c r="L10" s="196">
        <v>43.23</v>
      </c>
      <c r="M10" s="196">
        <v>0</v>
      </c>
      <c r="N10" s="196">
        <v>1.0900000000000001</v>
      </c>
      <c r="O10" s="196">
        <v>1.81</v>
      </c>
      <c r="P10" s="196">
        <v>2.2000000000000002</v>
      </c>
      <c r="Q10" s="196">
        <v>2.33</v>
      </c>
      <c r="R10" s="196">
        <v>4.9800000000000004</v>
      </c>
      <c r="S10" s="196">
        <v>3.7</v>
      </c>
      <c r="T10" s="196">
        <v>0</v>
      </c>
      <c r="U10" s="196">
        <v>11.88</v>
      </c>
      <c r="V10" s="196">
        <v>5.27</v>
      </c>
      <c r="W10" s="196">
        <v>6.67</v>
      </c>
      <c r="X10" s="196">
        <v>21.08</v>
      </c>
      <c r="Y10" s="196">
        <v>0</v>
      </c>
      <c r="Z10" s="196">
        <v>36.94</v>
      </c>
      <c r="AA10" s="196">
        <v>13.27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7.87</v>
      </c>
      <c r="AS10" s="196">
        <v>17.87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44.48</v>
      </c>
      <c r="L11" s="196">
        <v>43.23</v>
      </c>
      <c r="M11" s="196">
        <v>0</v>
      </c>
      <c r="N11" s="196">
        <v>1.0900000000000001</v>
      </c>
      <c r="O11" s="196">
        <v>1.81</v>
      </c>
      <c r="P11" s="196">
        <v>2.2000000000000002</v>
      </c>
      <c r="Q11" s="196">
        <v>2.33</v>
      </c>
      <c r="R11" s="196">
        <v>4.9800000000000004</v>
      </c>
      <c r="S11" s="196">
        <v>3.7</v>
      </c>
      <c r="T11" s="196">
        <v>0</v>
      </c>
      <c r="U11" s="196">
        <v>11.88</v>
      </c>
      <c r="V11" s="196">
        <v>5.27</v>
      </c>
      <c r="W11" s="196">
        <v>6.67</v>
      </c>
      <c r="X11" s="196">
        <v>21.08</v>
      </c>
      <c r="Y11" s="196">
        <v>0</v>
      </c>
      <c r="Z11" s="196">
        <v>36.94</v>
      </c>
      <c r="AA11" s="196">
        <v>13.27</v>
      </c>
      <c r="AB11" s="196">
        <v>0</v>
      </c>
      <c r="AC11" s="196">
        <v>1.25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7.87</v>
      </c>
      <c r="AS11" s="196">
        <v>17.87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44.48</v>
      </c>
      <c r="L12" s="196">
        <v>43.23</v>
      </c>
      <c r="M12" s="196">
        <v>0</v>
      </c>
      <c r="N12" s="196">
        <v>1.0900000000000001</v>
      </c>
      <c r="O12" s="196">
        <v>1.81</v>
      </c>
      <c r="P12" s="196">
        <v>2.2000000000000002</v>
      </c>
      <c r="Q12" s="196">
        <v>2.33</v>
      </c>
      <c r="R12" s="196">
        <v>4.9800000000000004</v>
      </c>
      <c r="S12" s="196">
        <v>3.7</v>
      </c>
      <c r="T12" s="196">
        <v>0</v>
      </c>
      <c r="U12" s="196">
        <v>11.88</v>
      </c>
      <c r="V12" s="196">
        <v>5.27</v>
      </c>
      <c r="W12" s="196">
        <v>6.67</v>
      </c>
      <c r="X12" s="196">
        <v>21.08</v>
      </c>
      <c r="Y12" s="196">
        <v>0</v>
      </c>
      <c r="Z12" s="196">
        <v>36.94</v>
      </c>
      <c r="AA12" s="196">
        <v>13.27</v>
      </c>
      <c r="AB12" s="196">
        <v>0</v>
      </c>
      <c r="AC12" s="196">
        <v>1.25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7.87</v>
      </c>
      <c r="AS12" s="196">
        <v>17.87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44.48</v>
      </c>
      <c r="L13" s="196">
        <v>43.23</v>
      </c>
      <c r="M13" s="196">
        <v>0</v>
      </c>
      <c r="N13" s="196">
        <v>1.0900000000000001</v>
      </c>
      <c r="O13" s="196">
        <v>1.81</v>
      </c>
      <c r="P13" s="196">
        <v>2.2000000000000002</v>
      </c>
      <c r="Q13" s="196">
        <v>2.33</v>
      </c>
      <c r="R13" s="196">
        <v>4.9800000000000004</v>
      </c>
      <c r="S13" s="196">
        <v>3.7</v>
      </c>
      <c r="T13" s="196">
        <v>0</v>
      </c>
      <c r="U13" s="196">
        <v>11.88</v>
      </c>
      <c r="V13" s="196">
        <v>5.27</v>
      </c>
      <c r="W13" s="196">
        <v>6.67</v>
      </c>
      <c r="X13" s="196">
        <v>21.08</v>
      </c>
      <c r="Y13" s="196">
        <v>0</v>
      </c>
      <c r="Z13" s="196">
        <v>36.94</v>
      </c>
      <c r="AA13" s="196">
        <v>13.27</v>
      </c>
      <c r="AB13" s="196">
        <v>0</v>
      </c>
      <c r="AC13" s="196">
        <v>1.25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7.87</v>
      </c>
      <c r="AS13" s="196">
        <v>17.87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44.48</v>
      </c>
      <c r="L14" s="196">
        <v>43.23</v>
      </c>
      <c r="M14" s="196">
        <v>0</v>
      </c>
      <c r="N14" s="196">
        <v>1.0900000000000001</v>
      </c>
      <c r="O14" s="196">
        <v>1.81</v>
      </c>
      <c r="P14" s="196">
        <v>2.2000000000000002</v>
      </c>
      <c r="Q14" s="196">
        <v>2.33</v>
      </c>
      <c r="R14" s="196">
        <v>4.9800000000000004</v>
      </c>
      <c r="S14" s="196">
        <v>3.7</v>
      </c>
      <c r="T14" s="196">
        <v>0</v>
      </c>
      <c r="U14" s="196">
        <v>11.88</v>
      </c>
      <c r="V14" s="196">
        <v>5.27</v>
      </c>
      <c r="W14" s="196">
        <v>6.67</v>
      </c>
      <c r="X14" s="196">
        <v>21.08</v>
      </c>
      <c r="Y14" s="196">
        <v>0</v>
      </c>
      <c r="Z14" s="196">
        <v>36.94</v>
      </c>
      <c r="AA14" s="196">
        <v>13.27</v>
      </c>
      <c r="AB14" s="196">
        <v>0</v>
      </c>
      <c r="AC14" s="196">
        <v>1.25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7.87</v>
      </c>
      <c r="AS14" s="196">
        <v>17.87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44.48</v>
      </c>
      <c r="L15" s="196">
        <v>43.23</v>
      </c>
      <c r="M15" s="196">
        <v>0</v>
      </c>
      <c r="N15" s="196">
        <v>1.0900000000000001</v>
      </c>
      <c r="O15" s="196">
        <v>1.81</v>
      </c>
      <c r="P15" s="196">
        <v>2.2000000000000002</v>
      </c>
      <c r="Q15" s="196">
        <v>2.33</v>
      </c>
      <c r="R15" s="196">
        <v>4.9800000000000004</v>
      </c>
      <c r="S15" s="196">
        <v>3.7</v>
      </c>
      <c r="T15" s="196">
        <v>0</v>
      </c>
      <c r="U15" s="196">
        <v>11.88</v>
      </c>
      <c r="V15" s="196">
        <v>5.27</v>
      </c>
      <c r="W15" s="196">
        <v>6.67</v>
      </c>
      <c r="X15" s="196">
        <v>21.08</v>
      </c>
      <c r="Y15" s="196">
        <v>0</v>
      </c>
      <c r="Z15" s="196">
        <v>36.94</v>
      </c>
      <c r="AA15" s="196">
        <v>13.27</v>
      </c>
      <c r="AB15" s="196">
        <v>0</v>
      </c>
      <c r="AC15" s="196">
        <v>1.25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7.87</v>
      </c>
      <c r="AS15" s="196">
        <v>17.87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44.48</v>
      </c>
      <c r="L16" s="196">
        <v>43.23</v>
      </c>
      <c r="M16" s="196">
        <v>0</v>
      </c>
      <c r="N16" s="196">
        <v>1.0900000000000001</v>
      </c>
      <c r="O16" s="196">
        <v>1.81</v>
      </c>
      <c r="P16" s="196">
        <v>2.2000000000000002</v>
      </c>
      <c r="Q16" s="196">
        <v>2.33</v>
      </c>
      <c r="R16" s="196">
        <v>4.9800000000000004</v>
      </c>
      <c r="S16" s="196">
        <v>3.7</v>
      </c>
      <c r="T16" s="196">
        <v>0</v>
      </c>
      <c r="U16" s="196">
        <v>11.88</v>
      </c>
      <c r="V16" s="196">
        <v>5.27</v>
      </c>
      <c r="W16" s="196">
        <v>6.67</v>
      </c>
      <c r="X16" s="196">
        <v>21.08</v>
      </c>
      <c r="Y16" s="196">
        <v>0</v>
      </c>
      <c r="Z16" s="196">
        <v>36.94</v>
      </c>
      <c r="AA16" s="196">
        <v>13.27</v>
      </c>
      <c r="AB16" s="196">
        <v>0</v>
      </c>
      <c r="AC16" s="196">
        <v>1.25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7.87</v>
      </c>
      <c r="AS16" s="196">
        <v>17.87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44.48</v>
      </c>
      <c r="L17" s="196">
        <v>43.23</v>
      </c>
      <c r="M17" s="196">
        <v>0</v>
      </c>
      <c r="N17" s="196">
        <v>1.0900000000000001</v>
      </c>
      <c r="O17" s="196">
        <v>1.81</v>
      </c>
      <c r="P17" s="196">
        <v>2.2000000000000002</v>
      </c>
      <c r="Q17" s="196">
        <v>2.33</v>
      </c>
      <c r="R17" s="196">
        <v>4.9800000000000004</v>
      </c>
      <c r="S17" s="196">
        <v>3.7</v>
      </c>
      <c r="T17" s="196">
        <v>0</v>
      </c>
      <c r="U17" s="196">
        <v>11.88</v>
      </c>
      <c r="V17" s="196">
        <v>5.27</v>
      </c>
      <c r="W17" s="196">
        <v>6.67</v>
      </c>
      <c r="X17" s="196">
        <v>21.08</v>
      </c>
      <c r="Y17" s="196">
        <v>0</v>
      </c>
      <c r="Z17" s="196">
        <v>36.94</v>
      </c>
      <c r="AA17" s="196">
        <v>13.27</v>
      </c>
      <c r="AB17" s="196">
        <v>0</v>
      </c>
      <c r="AC17" s="196">
        <v>1.25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7.87</v>
      </c>
      <c r="AS17" s="196">
        <v>17.87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44.48</v>
      </c>
      <c r="L18" s="196">
        <v>43.23</v>
      </c>
      <c r="M18" s="196">
        <v>0</v>
      </c>
      <c r="N18" s="196">
        <v>1.0900000000000001</v>
      </c>
      <c r="O18" s="196">
        <v>1.81</v>
      </c>
      <c r="P18" s="196">
        <v>2.2000000000000002</v>
      </c>
      <c r="Q18" s="196">
        <v>2.33</v>
      </c>
      <c r="R18" s="196">
        <v>4.9800000000000004</v>
      </c>
      <c r="S18" s="196">
        <v>3.7</v>
      </c>
      <c r="T18" s="196">
        <v>0</v>
      </c>
      <c r="U18" s="196">
        <v>11.88</v>
      </c>
      <c r="V18" s="196">
        <v>5.27</v>
      </c>
      <c r="W18" s="196">
        <v>6.67</v>
      </c>
      <c r="X18" s="196">
        <v>21.08</v>
      </c>
      <c r="Y18" s="196">
        <v>0</v>
      </c>
      <c r="Z18" s="196">
        <v>36.94</v>
      </c>
      <c r="AA18" s="196">
        <v>13.27</v>
      </c>
      <c r="AB18" s="196">
        <v>0</v>
      </c>
      <c r="AC18" s="196">
        <v>1.25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7.87</v>
      </c>
      <c r="AS18" s="196">
        <v>17.87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45.55</v>
      </c>
      <c r="L19" s="196">
        <v>43.23</v>
      </c>
      <c r="M19" s="196">
        <v>0</v>
      </c>
      <c r="N19" s="196">
        <v>1.0900000000000001</v>
      </c>
      <c r="O19" s="196">
        <v>1.81</v>
      </c>
      <c r="P19" s="196">
        <v>2.2000000000000002</v>
      </c>
      <c r="Q19" s="196">
        <v>2.4</v>
      </c>
      <c r="R19" s="196">
        <v>4.9800000000000004</v>
      </c>
      <c r="S19" s="196">
        <v>3.7</v>
      </c>
      <c r="T19" s="196">
        <v>0</v>
      </c>
      <c r="U19" s="196">
        <v>11.88</v>
      </c>
      <c r="V19" s="196">
        <v>5.27</v>
      </c>
      <c r="W19" s="196">
        <v>6.67</v>
      </c>
      <c r="X19" s="196">
        <v>21.46</v>
      </c>
      <c r="Y19" s="196">
        <v>0</v>
      </c>
      <c r="Z19" s="196">
        <v>36.94</v>
      </c>
      <c r="AA19" s="196">
        <v>13.27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7.87</v>
      </c>
      <c r="AS19" s="196">
        <v>17.87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45.55</v>
      </c>
      <c r="L20" s="196">
        <v>43.23</v>
      </c>
      <c r="M20" s="196">
        <v>0</v>
      </c>
      <c r="N20" s="196">
        <v>1.0900000000000001</v>
      </c>
      <c r="O20" s="196">
        <v>1.81</v>
      </c>
      <c r="P20" s="196">
        <v>2.2000000000000002</v>
      </c>
      <c r="Q20" s="196">
        <v>2.4</v>
      </c>
      <c r="R20" s="196">
        <v>4.9800000000000004</v>
      </c>
      <c r="S20" s="196">
        <v>3.7</v>
      </c>
      <c r="T20" s="196">
        <v>0</v>
      </c>
      <c r="U20" s="196">
        <v>11.88</v>
      </c>
      <c r="V20" s="196">
        <v>5.27</v>
      </c>
      <c r="W20" s="196">
        <v>0.41</v>
      </c>
      <c r="X20" s="196">
        <v>21.46</v>
      </c>
      <c r="Y20" s="196">
        <v>0</v>
      </c>
      <c r="Z20" s="196">
        <v>36.94</v>
      </c>
      <c r="AA20" s="196">
        <v>13.27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7.87</v>
      </c>
      <c r="AS20" s="196">
        <v>17.87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45.83</v>
      </c>
      <c r="L21" s="196">
        <v>43.23</v>
      </c>
      <c r="M21" s="196">
        <v>0</v>
      </c>
      <c r="N21" s="196">
        <v>1.0900000000000001</v>
      </c>
      <c r="O21" s="196">
        <v>1.81</v>
      </c>
      <c r="P21" s="196">
        <v>2.2000000000000002</v>
      </c>
      <c r="Q21" s="196">
        <v>2.4300000000000002</v>
      </c>
      <c r="R21" s="196">
        <v>4.9800000000000004</v>
      </c>
      <c r="S21" s="196">
        <v>3.7</v>
      </c>
      <c r="T21" s="196">
        <v>0</v>
      </c>
      <c r="U21" s="196">
        <v>11.88</v>
      </c>
      <c r="V21" s="196">
        <v>5.27</v>
      </c>
      <c r="W21" s="196">
        <v>0.41</v>
      </c>
      <c r="X21" s="196">
        <v>21.67</v>
      </c>
      <c r="Y21" s="196">
        <v>0</v>
      </c>
      <c r="Z21" s="196">
        <v>36.94</v>
      </c>
      <c r="AA21" s="196">
        <v>13.27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7.87</v>
      </c>
      <c r="AS21" s="196">
        <v>17.87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45.83</v>
      </c>
      <c r="L22" s="196">
        <v>43.23</v>
      </c>
      <c r="M22" s="196">
        <v>0</v>
      </c>
      <c r="N22" s="196">
        <v>1.0900000000000001</v>
      </c>
      <c r="O22" s="196">
        <v>1.81</v>
      </c>
      <c r="P22" s="196">
        <v>2.2000000000000002</v>
      </c>
      <c r="Q22" s="196">
        <v>2.4300000000000002</v>
      </c>
      <c r="R22" s="196">
        <v>4.9800000000000004</v>
      </c>
      <c r="S22" s="196">
        <v>3.7</v>
      </c>
      <c r="T22" s="196">
        <v>0</v>
      </c>
      <c r="U22" s="196">
        <v>11.88</v>
      </c>
      <c r="V22" s="196">
        <v>5.27</v>
      </c>
      <c r="W22" s="196">
        <v>0.41</v>
      </c>
      <c r="X22" s="196">
        <v>14.24</v>
      </c>
      <c r="Y22" s="196">
        <v>0</v>
      </c>
      <c r="Z22" s="196">
        <v>41.76</v>
      </c>
      <c r="AA22" s="196">
        <v>13.27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7.87</v>
      </c>
      <c r="AS22" s="196">
        <v>17.87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45.83</v>
      </c>
      <c r="L23" s="196">
        <v>43.23</v>
      </c>
      <c r="M23" s="196">
        <v>0</v>
      </c>
      <c r="N23" s="196">
        <v>1.0900000000000001</v>
      </c>
      <c r="O23" s="196">
        <v>1.81</v>
      </c>
      <c r="P23" s="196">
        <v>2.2000000000000002</v>
      </c>
      <c r="Q23" s="196">
        <v>2.4300000000000002</v>
      </c>
      <c r="R23" s="196">
        <v>4.9800000000000004</v>
      </c>
      <c r="S23" s="196">
        <v>3.91</v>
      </c>
      <c r="T23" s="196">
        <v>0</v>
      </c>
      <c r="U23" s="196">
        <v>11.88</v>
      </c>
      <c r="V23" s="196">
        <v>5.27</v>
      </c>
      <c r="W23" s="196">
        <v>1.28</v>
      </c>
      <c r="X23" s="196">
        <v>11.44</v>
      </c>
      <c r="Y23" s="196">
        <v>0</v>
      </c>
      <c r="Z23" s="196">
        <v>22.47</v>
      </c>
      <c r="AA23" s="196">
        <v>13.27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7.87</v>
      </c>
      <c r="AS23" s="196">
        <v>17.87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45.83</v>
      </c>
      <c r="L24" s="196">
        <v>43.23</v>
      </c>
      <c r="M24" s="196">
        <v>0</v>
      </c>
      <c r="N24" s="196">
        <v>1.0900000000000001</v>
      </c>
      <c r="O24" s="196">
        <v>1.81</v>
      </c>
      <c r="P24" s="196">
        <v>2.2000000000000002</v>
      </c>
      <c r="Q24" s="196">
        <v>2.4300000000000002</v>
      </c>
      <c r="R24" s="196">
        <v>4.99</v>
      </c>
      <c r="S24" s="196">
        <v>3.91</v>
      </c>
      <c r="T24" s="196">
        <v>0</v>
      </c>
      <c r="U24" s="196">
        <v>11.88</v>
      </c>
      <c r="V24" s="196">
        <v>5.27</v>
      </c>
      <c r="W24" s="196">
        <v>0.41</v>
      </c>
      <c r="X24" s="196">
        <v>1.35</v>
      </c>
      <c r="Y24" s="196">
        <v>0</v>
      </c>
      <c r="Z24" s="196">
        <v>17.8</v>
      </c>
      <c r="AA24" s="196">
        <v>13.27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7.87</v>
      </c>
      <c r="AS24" s="196">
        <v>17.87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45.83</v>
      </c>
      <c r="L25" s="196">
        <v>43.23</v>
      </c>
      <c r="M25" s="196">
        <v>0</v>
      </c>
      <c r="N25" s="196">
        <v>1.0900000000000001</v>
      </c>
      <c r="O25" s="196">
        <v>1.81</v>
      </c>
      <c r="P25" s="196">
        <v>2.2000000000000002</v>
      </c>
      <c r="Q25" s="196">
        <v>2.4300000000000002</v>
      </c>
      <c r="R25" s="196">
        <v>4.99</v>
      </c>
      <c r="S25" s="196">
        <v>3.91</v>
      </c>
      <c r="T25" s="196">
        <v>0</v>
      </c>
      <c r="U25" s="196">
        <v>11.88</v>
      </c>
      <c r="V25" s="196">
        <v>5.27</v>
      </c>
      <c r="W25" s="196">
        <v>0.41</v>
      </c>
      <c r="X25" s="196">
        <v>1.35</v>
      </c>
      <c r="Y25" s="196">
        <v>0</v>
      </c>
      <c r="Z25" s="196">
        <v>5.21</v>
      </c>
      <c r="AA25" s="196">
        <v>15.67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7.87</v>
      </c>
      <c r="AS25" s="196">
        <v>17.87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45.83</v>
      </c>
      <c r="L26" s="196">
        <v>43.23</v>
      </c>
      <c r="M26" s="196">
        <v>0</v>
      </c>
      <c r="N26" s="196">
        <v>1.0900000000000001</v>
      </c>
      <c r="O26" s="196">
        <v>1.81</v>
      </c>
      <c r="P26" s="196">
        <v>2.2000000000000002</v>
      </c>
      <c r="Q26" s="196">
        <v>2.4300000000000002</v>
      </c>
      <c r="R26" s="196">
        <v>0.39</v>
      </c>
      <c r="S26" s="196">
        <v>3.91</v>
      </c>
      <c r="T26" s="196">
        <v>0</v>
      </c>
      <c r="U26" s="196">
        <v>11.88</v>
      </c>
      <c r="V26" s="196">
        <v>0.19</v>
      </c>
      <c r="W26" s="196">
        <v>0.41</v>
      </c>
      <c r="X26" s="196">
        <v>1.35</v>
      </c>
      <c r="Y26" s="196">
        <v>0</v>
      </c>
      <c r="Z26" s="196">
        <v>2.54</v>
      </c>
      <c r="AA26" s="196">
        <v>13.27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7.87</v>
      </c>
      <c r="AS26" s="196">
        <v>17.87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45.44</v>
      </c>
      <c r="L27" s="196">
        <v>43.23</v>
      </c>
      <c r="M27" s="196">
        <v>0</v>
      </c>
      <c r="N27" s="196">
        <v>1.0900000000000001</v>
      </c>
      <c r="O27" s="196">
        <v>1.81</v>
      </c>
      <c r="P27" s="196">
        <v>2.2000000000000002</v>
      </c>
      <c r="Q27" s="196">
        <v>2.4300000000000002</v>
      </c>
      <c r="R27" s="196">
        <v>0.39</v>
      </c>
      <c r="S27" s="196">
        <v>3.91</v>
      </c>
      <c r="T27" s="196">
        <v>0</v>
      </c>
      <c r="U27" s="196">
        <v>11.88</v>
      </c>
      <c r="V27" s="196">
        <v>0.19</v>
      </c>
      <c r="W27" s="196">
        <v>0.41</v>
      </c>
      <c r="X27" s="196">
        <v>1.35</v>
      </c>
      <c r="Y27" s="196">
        <v>0</v>
      </c>
      <c r="Z27" s="196">
        <v>2.54</v>
      </c>
      <c r="AA27" s="196">
        <v>0.82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10.039999999999999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7.87</v>
      </c>
      <c r="AS27" s="196">
        <v>17.82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24.23</v>
      </c>
      <c r="L28" s="196">
        <v>43.23</v>
      </c>
      <c r="M28" s="196">
        <v>0</v>
      </c>
      <c r="N28" s="196">
        <v>1.0900000000000001</v>
      </c>
      <c r="O28" s="196">
        <v>1.81</v>
      </c>
      <c r="P28" s="196">
        <v>2.2000000000000002</v>
      </c>
      <c r="Q28" s="196">
        <v>2.4300000000000002</v>
      </c>
      <c r="R28" s="196">
        <v>0.39</v>
      </c>
      <c r="S28" s="196">
        <v>3.85</v>
      </c>
      <c r="T28" s="196">
        <v>0</v>
      </c>
      <c r="U28" s="196">
        <v>11.88</v>
      </c>
      <c r="V28" s="196">
        <v>0.19</v>
      </c>
      <c r="W28" s="196">
        <v>0.41</v>
      </c>
      <c r="X28" s="196">
        <v>1.35</v>
      </c>
      <c r="Y28" s="196">
        <v>0</v>
      </c>
      <c r="Z28" s="196">
        <v>2.54</v>
      </c>
      <c r="AA28" s="196">
        <v>0.82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10.039999999999999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7.87</v>
      </c>
      <c r="AS28" s="196">
        <v>17.82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2.95</v>
      </c>
      <c r="L29" s="196">
        <v>43.23</v>
      </c>
      <c r="M29" s="196">
        <v>0</v>
      </c>
      <c r="N29" s="196">
        <v>1.0900000000000001</v>
      </c>
      <c r="O29" s="196">
        <v>1.81</v>
      </c>
      <c r="P29" s="196">
        <v>2.2000000000000002</v>
      </c>
      <c r="Q29" s="196">
        <v>2.4300000000000002</v>
      </c>
      <c r="R29" s="196">
        <v>1.23</v>
      </c>
      <c r="S29" s="196">
        <v>3.85</v>
      </c>
      <c r="T29" s="196">
        <v>0</v>
      </c>
      <c r="U29" s="196">
        <v>11.88</v>
      </c>
      <c r="V29" s="196">
        <v>0.37</v>
      </c>
      <c r="W29" s="196">
        <v>0.41</v>
      </c>
      <c r="X29" s="196">
        <v>1.35</v>
      </c>
      <c r="Y29" s="196">
        <v>0</v>
      </c>
      <c r="Z29" s="196">
        <v>2.54</v>
      </c>
      <c r="AA29" s="196">
        <v>0.82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10.039999999999999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7.87</v>
      </c>
      <c r="AS29" s="196">
        <v>17.82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2.95</v>
      </c>
      <c r="L30" s="196">
        <v>43.23</v>
      </c>
      <c r="M30" s="196">
        <v>0</v>
      </c>
      <c r="N30" s="196">
        <v>1.0900000000000001</v>
      </c>
      <c r="O30" s="196">
        <v>1.81</v>
      </c>
      <c r="P30" s="196">
        <v>2.2000000000000002</v>
      </c>
      <c r="Q30" s="196">
        <v>2.4300000000000002</v>
      </c>
      <c r="R30" s="196">
        <v>0.39</v>
      </c>
      <c r="S30" s="196">
        <v>3.85</v>
      </c>
      <c r="T30" s="196">
        <v>0</v>
      </c>
      <c r="U30" s="196">
        <v>11.88</v>
      </c>
      <c r="V30" s="196">
        <v>0.19</v>
      </c>
      <c r="W30" s="196">
        <v>0.41</v>
      </c>
      <c r="X30" s="196">
        <v>1.35</v>
      </c>
      <c r="Y30" s="196">
        <v>0</v>
      </c>
      <c r="Z30" s="196">
        <v>2.54</v>
      </c>
      <c r="AA30" s="196">
        <v>0.82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10.039999999999999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7.87</v>
      </c>
      <c r="AS30" s="196">
        <v>17.82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2.95</v>
      </c>
      <c r="L31" s="196">
        <v>43.23</v>
      </c>
      <c r="M31" s="196">
        <v>0</v>
      </c>
      <c r="N31" s="196">
        <v>1.0900000000000001</v>
      </c>
      <c r="O31" s="196">
        <v>1.81</v>
      </c>
      <c r="P31" s="196">
        <v>2.2000000000000002</v>
      </c>
      <c r="Q31" s="196">
        <v>2.4300000000000002</v>
      </c>
      <c r="R31" s="196">
        <v>0.39</v>
      </c>
      <c r="S31" s="196">
        <v>3.85</v>
      </c>
      <c r="T31" s="196">
        <v>0</v>
      </c>
      <c r="U31" s="196">
        <v>11.88</v>
      </c>
      <c r="V31" s="196">
        <v>0.19</v>
      </c>
      <c r="W31" s="196">
        <v>0.41</v>
      </c>
      <c r="X31" s="196">
        <v>1.35</v>
      </c>
      <c r="Y31" s="196">
        <v>0</v>
      </c>
      <c r="Z31" s="196">
        <v>2.54</v>
      </c>
      <c r="AA31" s="196">
        <v>0.82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10.039999999999999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7.87</v>
      </c>
      <c r="AS31" s="196">
        <v>17.82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38.700000000000003</v>
      </c>
      <c r="L32" s="196">
        <v>43.23</v>
      </c>
      <c r="M32" s="196">
        <v>0</v>
      </c>
      <c r="N32" s="196">
        <v>1.0900000000000001</v>
      </c>
      <c r="O32" s="196">
        <v>1.81</v>
      </c>
      <c r="P32" s="196">
        <v>2.2000000000000002</v>
      </c>
      <c r="Q32" s="196">
        <v>2.46</v>
      </c>
      <c r="R32" s="196">
        <v>0.39</v>
      </c>
      <c r="S32" s="196">
        <v>4.91</v>
      </c>
      <c r="T32" s="196">
        <v>0</v>
      </c>
      <c r="U32" s="196">
        <v>11.88</v>
      </c>
      <c r="V32" s="196">
        <v>0.19</v>
      </c>
      <c r="W32" s="196">
        <v>0.41</v>
      </c>
      <c r="X32" s="196">
        <v>1.35</v>
      </c>
      <c r="Y32" s="196">
        <v>0</v>
      </c>
      <c r="Z32" s="196">
        <v>2.54</v>
      </c>
      <c r="AA32" s="196">
        <v>0.82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7.87</v>
      </c>
      <c r="AS32" s="196">
        <v>17.82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24.23</v>
      </c>
      <c r="L33" s="196">
        <v>42.38</v>
      </c>
      <c r="M33" s="196">
        <v>0</v>
      </c>
      <c r="N33" s="196">
        <v>1.0900000000000001</v>
      </c>
      <c r="O33" s="196">
        <v>1.81</v>
      </c>
      <c r="P33" s="196">
        <v>2.2000000000000002</v>
      </c>
      <c r="Q33" s="196">
        <v>2.4300000000000002</v>
      </c>
      <c r="R33" s="196">
        <v>0.39</v>
      </c>
      <c r="S33" s="196">
        <v>4.91</v>
      </c>
      <c r="T33" s="196">
        <v>0</v>
      </c>
      <c r="U33" s="196">
        <v>11.88</v>
      </c>
      <c r="V33" s="196">
        <v>0.19</v>
      </c>
      <c r="W33" s="196">
        <v>0.41</v>
      </c>
      <c r="X33" s="196">
        <v>1.35</v>
      </c>
      <c r="Y33" s="196">
        <v>0</v>
      </c>
      <c r="Z33" s="196">
        <v>2.54</v>
      </c>
      <c r="AA33" s="196">
        <v>0.82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7.87</v>
      </c>
      <c r="AS33" s="196">
        <v>17.82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8.06</v>
      </c>
      <c r="L34" s="196">
        <v>43.23</v>
      </c>
      <c r="M34" s="196">
        <v>0</v>
      </c>
      <c r="N34" s="196">
        <v>1.0900000000000001</v>
      </c>
      <c r="O34" s="196">
        <v>1.81</v>
      </c>
      <c r="P34" s="196">
        <v>2.2000000000000002</v>
      </c>
      <c r="Q34" s="196">
        <v>2.4300000000000002</v>
      </c>
      <c r="R34" s="196">
        <v>0.39</v>
      </c>
      <c r="S34" s="196">
        <v>4.91</v>
      </c>
      <c r="T34" s="196">
        <v>0</v>
      </c>
      <c r="U34" s="196">
        <v>11.88</v>
      </c>
      <c r="V34" s="196">
        <v>0.19</v>
      </c>
      <c r="W34" s="196">
        <v>0.41</v>
      </c>
      <c r="X34" s="196">
        <v>1.35</v>
      </c>
      <c r="Y34" s="196">
        <v>0</v>
      </c>
      <c r="Z34" s="196">
        <v>2.54</v>
      </c>
      <c r="AA34" s="196">
        <v>0.82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7.87</v>
      </c>
      <c r="AS34" s="196">
        <v>17.82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29.05</v>
      </c>
      <c r="L35" s="196">
        <v>43.23</v>
      </c>
      <c r="M35" s="196">
        <v>0</v>
      </c>
      <c r="N35" s="196">
        <v>1.0900000000000001</v>
      </c>
      <c r="O35" s="196">
        <v>1.81</v>
      </c>
      <c r="P35" s="196">
        <v>2.2000000000000002</v>
      </c>
      <c r="Q35" s="196">
        <v>2.4300000000000002</v>
      </c>
      <c r="R35" s="196">
        <v>0.39</v>
      </c>
      <c r="S35" s="196">
        <v>3.85</v>
      </c>
      <c r="T35" s="196">
        <v>0</v>
      </c>
      <c r="U35" s="196">
        <v>11.88</v>
      </c>
      <c r="V35" s="196">
        <v>0.19</v>
      </c>
      <c r="W35" s="196">
        <v>0.41</v>
      </c>
      <c r="X35" s="196">
        <v>1.35</v>
      </c>
      <c r="Y35" s="196">
        <v>0</v>
      </c>
      <c r="Z35" s="196">
        <v>2.54</v>
      </c>
      <c r="AA35" s="196">
        <v>0.82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10.039999999999999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7.73</v>
      </c>
      <c r="AS35" s="196">
        <v>17.82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19.41</v>
      </c>
      <c r="L36" s="196">
        <v>43.23</v>
      </c>
      <c r="M36" s="196">
        <v>0</v>
      </c>
      <c r="N36" s="196">
        <v>1.0900000000000001</v>
      </c>
      <c r="O36" s="196">
        <v>1.81</v>
      </c>
      <c r="P36" s="196">
        <v>2.2000000000000002</v>
      </c>
      <c r="Q36" s="196">
        <v>2.4300000000000002</v>
      </c>
      <c r="R36" s="196">
        <v>0.39</v>
      </c>
      <c r="S36" s="196">
        <v>3.85</v>
      </c>
      <c r="T36" s="196">
        <v>0</v>
      </c>
      <c r="U36" s="196">
        <v>11.88</v>
      </c>
      <c r="V36" s="196">
        <v>0.19</v>
      </c>
      <c r="W36" s="196">
        <v>0.41</v>
      </c>
      <c r="X36" s="196">
        <v>1.35</v>
      </c>
      <c r="Y36" s="196">
        <v>0</v>
      </c>
      <c r="Z36" s="196">
        <v>2.54</v>
      </c>
      <c r="AA36" s="196">
        <v>0.82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10.039999999999999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7.73</v>
      </c>
      <c r="AS36" s="196">
        <v>17.82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2.95</v>
      </c>
      <c r="L37" s="196">
        <v>30.23</v>
      </c>
      <c r="M37" s="196">
        <v>0</v>
      </c>
      <c r="N37" s="196">
        <v>1.0900000000000001</v>
      </c>
      <c r="O37" s="196">
        <v>1.81</v>
      </c>
      <c r="P37" s="196">
        <v>2.2000000000000002</v>
      </c>
      <c r="Q37" s="196">
        <v>2.4300000000000002</v>
      </c>
      <c r="R37" s="196">
        <v>0.39</v>
      </c>
      <c r="S37" s="196">
        <v>4.91</v>
      </c>
      <c r="T37" s="196">
        <v>0</v>
      </c>
      <c r="U37" s="196">
        <v>11.88</v>
      </c>
      <c r="V37" s="196">
        <v>0.19</v>
      </c>
      <c r="W37" s="196">
        <v>0.41</v>
      </c>
      <c r="X37" s="196">
        <v>1.35</v>
      </c>
      <c r="Y37" s="196">
        <v>0</v>
      </c>
      <c r="Z37" s="196">
        <v>2.54</v>
      </c>
      <c r="AA37" s="196">
        <v>0.82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10.039999999999999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7.73</v>
      </c>
      <c r="AS37" s="196">
        <v>17.82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2.95</v>
      </c>
      <c r="L38" s="196">
        <v>30.23</v>
      </c>
      <c r="M38" s="196">
        <v>0</v>
      </c>
      <c r="N38" s="196">
        <v>1.0900000000000001</v>
      </c>
      <c r="O38" s="196">
        <v>1.81</v>
      </c>
      <c r="P38" s="196">
        <v>2.2000000000000002</v>
      </c>
      <c r="Q38" s="196">
        <v>2.4300000000000002</v>
      </c>
      <c r="R38" s="196">
        <v>0.39</v>
      </c>
      <c r="S38" s="196">
        <v>4.88</v>
      </c>
      <c r="T38" s="196">
        <v>0</v>
      </c>
      <c r="U38" s="196">
        <v>11.88</v>
      </c>
      <c r="V38" s="196">
        <v>0.19</v>
      </c>
      <c r="W38" s="196">
        <v>0.41</v>
      </c>
      <c r="X38" s="196">
        <v>1.35</v>
      </c>
      <c r="Y38" s="196">
        <v>0</v>
      </c>
      <c r="Z38" s="196">
        <v>2.54</v>
      </c>
      <c r="AA38" s="196">
        <v>0.82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10.039999999999999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7.73</v>
      </c>
      <c r="AS38" s="196">
        <v>17.82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2.95</v>
      </c>
      <c r="L39" s="196">
        <v>30.23</v>
      </c>
      <c r="M39" s="196">
        <v>0</v>
      </c>
      <c r="N39" s="196">
        <v>1.0900000000000001</v>
      </c>
      <c r="O39" s="196">
        <v>1.81</v>
      </c>
      <c r="P39" s="196">
        <v>2.2000000000000002</v>
      </c>
      <c r="Q39" s="196">
        <v>2.4300000000000002</v>
      </c>
      <c r="R39" s="196">
        <v>0.39</v>
      </c>
      <c r="S39" s="196">
        <v>4.88</v>
      </c>
      <c r="T39" s="196">
        <v>0</v>
      </c>
      <c r="U39" s="196">
        <v>11.88</v>
      </c>
      <c r="V39" s="196">
        <v>0.19</v>
      </c>
      <c r="W39" s="196">
        <v>0.41</v>
      </c>
      <c r="X39" s="196">
        <v>1.35</v>
      </c>
      <c r="Y39" s="196">
        <v>0</v>
      </c>
      <c r="Z39" s="196">
        <v>2.54</v>
      </c>
      <c r="AA39" s="196">
        <v>0.82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10.039999999999999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7.73</v>
      </c>
      <c r="AS39" s="196">
        <v>17.82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2.95</v>
      </c>
      <c r="L40" s="196">
        <v>30.23</v>
      </c>
      <c r="M40" s="196">
        <v>0</v>
      </c>
      <c r="N40" s="196">
        <v>1.0900000000000001</v>
      </c>
      <c r="O40" s="196">
        <v>1.81</v>
      </c>
      <c r="P40" s="196">
        <v>2.2000000000000002</v>
      </c>
      <c r="Q40" s="196">
        <v>2.4300000000000002</v>
      </c>
      <c r="R40" s="196">
        <v>0.39</v>
      </c>
      <c r="S40" s="196">
        <v>4.88</v>
      </c>
      <c r="T40" s="196">
        <v>0</v>
      </c>
      <c r="U40" s="196">
        <v>11.88</v>
      </c>
      <c r="V40" s="196">
        <v>0.19</v>
      </c>
      <c r="W40" s="196">
        <v>0.41</v>
      </c>
      <c r="X40" s="196">
        <v>1.35</v>
      </c>
      <c r="Y40" s="196">
        <v>0</v>
      </c>
      <c r="Z40" s="196">
        <v>2.54</v>
      </c>
      <c r="AA40" s="196">
        <v>0.82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10.039999999999999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7.73</v>
      </c>
      <c r="AS40" s="196">
        <v>17.82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2.95</v>
      </c>
      <c r="L41" s="196">
        <v>15.23</v>
      </c>
      <c r="M41" s="196">
        <v>0</v>
      </c>
      <c r="N41" s="196">
        <v>1.0900000000000001</v>
      </c>
      <c r="O41" s="196">
        <v>1.81</v>
      </c>
      <c r="P41" s="196">
        <v>2.2000000000000002</v>
      </c>
      <c r="Q41" s="196">
        <v>2.4300000000000002</v>
      </c>
      <c r="R41" s="196">
        <v>0.39</v>
      </c>
      <c r="S41" s="196">
        <v>3.69</v>
      </c>
      <c r="T41" s="196">
        <v>0</v>
      </c>
      <c r="U41" s="196">
        <v>11.88</v>
      </c>
      <c r="V41" s="196">
        <v>0.19</v>
      </c>
      <c r="W41" s="196">
        <v>0.41</v>
      </c>
      <c r="X41" s="196">
        <v>1.35</v>
      </c>
      <c r="Y41" s="196">
        <v>0</v>
      </c>
      <c r="Z41" s="196">
        <v>2.54</v>
      </c>
      <c r="AA41" s="196">
        <v>0.82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10.039999999999999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7.73</v>
      </c>
      <c r="AS41" s="196">
        <v>17.79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3.12</v>
      </c>
      <c r="L42" s="196">
        <v>15.23</v>
      </c>
      <c r="M42" s="196">
        <v>0</v>
      </c>
      <c r="N42" s="196">
        <v>1.0900000000000001</v>
      </c>
      <c r="O42" s="196">
        <v>1.81</v>
      </c>
      <c r="P42" s="196">
        <v>2.2000000000000002</v>
      </c>
      <c r="Q42" s="196">
        <v>2.4300000000000002</v>
      </c>
      <c r="R42" s="196">
        <v>0.39</v>
      </c>
      <c r="S42" s="196">
        <v>3.69</v>
      </c>
      <c r="T42" s="196">
        <v>0</v>
      </c>
      <c r="U42" s="196">
        <v>11.88</v>
      </c>
      <c r="V42" s="196">
        <v>0.19</v>
      </c>
      <c r="W42" s="196">
        <v>0.41</v>
      </c>
      <c r="X42" s="196">
        <v>1.35</v>
      </c>
      <c r="Y42" s="196">
        <v>0</v>
      </c>
      <c r="Z42" s="196">
        <v>2.54</v>
      </c>
      <c r="AA42" s="196">
        <v>0.82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10.039999999999999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7.73</v>
      </c>
      <c r="AS42" s="196">
        <v>17.79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2.95</v>
      </c>
      <c r="L43" s="196">
        <v>15.23</v>
      </c>
      <c r="M43" s="196">
        <v>0</v>
      </c>
      <c r="N43" s="196">
        <v>1.0900000000000001</v>
      </c>
      <c r="O43" s="196">
        <v>1.81</v>
      </c>
      <c r="P43" s="196">
        <v>2.2000000000000002</v>
      </c>
      <c r="Q43" s="196">
        <v>2.4300000000000002</v>
      </c>
      <c r="R43" s="196">
        <v>0.39</v>
      </c>
      <c r="S43" s="196">
        <v>3.69</v>
      </c>
      <c r="T43" s="196">
        <v>0</v>
      </c>
      <c r="U43" s="196">
        <v>11.88</v>
      </c>
      <c r="V43" s="196">
        <v>0.19</v>
      </c>
      <c r="W43" s="196">
        <v>0.41</v>
      </c>
      <c r="X43" s="196">
        <v>1.35</v>
      </c>
      <c r="Y43" s="196">
        <v>0</v>
      </c>
      <c r="Z43" s="196">
        <v>2.54</v>
      </c>
      <c r="AA43" s="196">
        <v>0.82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10.039999999999999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7.73</v>
      </c>
      <c r="AS43" s="196">
        <v>17.71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2.95</v>
      </c>
      <c r="L44" s="196">
        <v>15.23</v>
      </c>
      <c r="M44" s="196">
        <v>0</v>
      </c>
      <c r="N44" s="196">
        <v>1.0900000000000001</v>
      </c>
      <c r="O44" s="196">
        <v>1.81</v>
      </c>
      <c r="P44" s="196">
        <v>2.2000000000000002</v>
      </c>
      <c r="Q44" s="196">
        <v>2.4300000000000002</v>
      </c>
      <c r="R44" s="196">
        <v>0.39</v>
      </c>
      <c r="S44" s="196">
        <v>3.69</v>
      </c>
      <c r="T44" s="196">
        <v>0</v>
      </c>
      <c r="U44" s="196">
        <v>11.88</v>
      </c>
      <c r="V44" s="196">
        <v>0.19</v>
      </c>
      <c r="W44" s="196">
        <v>0.41</v>
      </c>
      <c r="X44" s="196">
        <v>1.35</v>
      </c>
      <c r="Y44" s="196">
        <v>0</v>
      </c>
      <c r="Z44" s="196">
        <v>2.54</v>
      </c>
      <c r="AA44" s="196">
        <v>0.82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10.039999999999999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7.6</v>
      </c>
      <c r="AS44" s="196">
        <v>17.71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2.95</v>
      </c>
      <c r="L45" s="196">
        <v>43.23</v>
      </c>
      <c r="M45" s="196">
        <v>0</v>
      </c>
      <c r="N45" s="196">
        <v>1.0900000000000001</v>
      </c>
      <c r="O45" s="196">
        <v>1.81</v>
      </c>
      <c r="P45" s="196">
        <v>2.2000000000000002</v>
      </c>
      <c r="Q45" s="196">
        <v>2.4300000000000002</v>
      </c>
      <c r="R45" s="196">
        <v>0.39</v>
      </c>
      <c r="S45" s="196">
        <v>3.61</v>
      </c>
      <c r="T45" s="196">
        <v>0</v>
      </c>
      <c r="U45" s="196">
        <v>11.88</v>
      </c>
      <c r="V45" s="196">
        <v>0.19</v>
      </c>
      <c r="W45" s="196">
        <v>0.41</v>
      </c>
      <c r="X45" s="196">
        <v>1.35</v>
      </c>
      <c r="Y45" s="196">
        <v>0</v>
      </c>
      <c r="Z45" s="196">
        <v>2.54</v>
      </c>
      <c r="AA45" s="196">
        <v>0.82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10.039999999999999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7.6</v>
      </c>
      <c r="AS45" s="196">
        <v>17.71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2.95</v>
      </c>
      <c r="L46" s="196">
        <v>9.23</v>
      </c>
      <c r="M46" s="196">
        <v>0</v>
      </c>
      <c r="N46" s="196">
        <v>1.0900000000000001</v>
      </c>
      <c r="O46" s="196">
        <v>1.81</v>
      </c>
      <c r="P46" s="196">
        <v>2.2000000000000002</v>
      </c>
      <c r="Q46" s="196">
        <v>2.4300000000000002</v>
      </c>
      <c r="R46" s="196">
        <v>0.39</v>
      </c>
      <c r="S46" s="196">
        <v>3.61</v>
      </c>
      <c r="T46" s="196">
        <v>0</v>
      </c>
      <c r="U46" s="196">
        <v>11.88</v>
      </c>
      <c r="V46" s="196">
        <v>0.19</v>
      </c>
      <c r="W46" s="196">
        <v>0.41</v>
      </c>
      <c r="X46" s="196">
        <v>1.35</v>
      </c>
      <c r="Y46" s="196">
        <v>0</v>
      </c>
      <c r="Z46" s="196">
        <v>2.54</v>
      </c>
      <c r="AA46" s="196">
        <v>0.82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10.039999999999999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7.6</v>
      </c>
      <c r="AS46" s="196">
        <v>17.71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2.95</v>
      </c>
      <c r="L47" s="196">
        <v>0</v>
      </c>
      <c r="M47" s="196">
        <v>0</v>
      </c>
      <c r="N47" s="196">
        <v>1.0900000000000001</v>
      </c>
      <c r="O47" s="196">
        <v>1.81</v>
      </c>
      <c r="P47" s="196">
        <v>2.2000000000000002</v>
      </c>
      <c r="Q47" s="196">
        <v>2.4300000000000002</v>
      </c>
      <c r="R47" s="196">
        <v>0.39</v>
      </c>
      <c r="S47" s="196">
        <v>3.61</v>
      </c>
      <c r="T47" s="196">
        <v>0</v>
      </c>
      <c r="U47" s="196">
        <v>11.88</v>
      </c>
      <c r="V47" s="196">
        <v>0.19</v>
      </c>
      <c r="W47" s="196">
        <v>0.41</v>
      </c>
      <c r="X47" s="196">
        <v>1.35</v>
      </c>
      <c r="Y47" s="196">
        <v>0</v>
      </c>
      <c r="Z47" s="196">
        <v>2.54</v>
      </c>
      <c r="AA47" s="196">
        <v>0.82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7.6</v>
      </c>
      <c r="AS47" s="196">
        <v>17.71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2.95</v>
      </c>
      <c r="L48" s="196">
        <v>0</v>
      </c>
      <c r="M48" s="196">
        <v>0</v>
      </c>
      <c r="N48" s="196">
        <v>1.0900000000000001</v>
      </c>
      <c r="O48" s="196">
        <v>1.81</v>
      </c>
      <c r="P48" s="196">
        <v>2.2000000000000002</v>
      </c>
      <c r="Q48" s="196">
        <v>2.4300000000000002</v>
      </c>
      <c r="R48" s="196">
        <v>0.39</v>
      </c>
      <c r="S48" s="196">
        <v>3.61</v>
      </c>
      <c r="T48" s="196">
        <v>0</v>
      </c>
      <c r="U48" s="196">
        <v>11.88</v>
      </c>
      <c r="V48" s="196">
        <v>0.19</v>
      </c>
      <c r="W48" s="196">
        <v>0.41</v>
      </c>
      <c r="X48" s="196">
        <v>1.35</v>
      </c>
      <c r="Y48" s="196">
        <v>0</v>
      </c>
      <c r="Z48" s="196">
        <v>2.54</v>
      </c>
      <c r="AA48" s="196">
        <v>0.82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7.6</v>
      </c>
      <c r="AS48" s="196">
        <v>17.71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2.95</v>
      </c>
      <c r="L49" s="196">
        <v>0</v>
      </c>
      <c r="M49" s="196">
        <v>0</v>
      </c>
      <c r="N49" s="196">
        <v>1.0900000000000001</v>
      </c>
      <c r="O49" s="196">
        <v>1.81</v>
      </c>
      <c r="P49" s="196">
        <v>2.2000000000000002</v>
      </c>
      <c r="Q49" s="196">
        <v>2.4300000000000002</v>
      </c>
      <c r="R49" s="196">
        <v>0.39</v>
      </c>
      <c r="S49" s="196">
        <v>3.61</v>
      </c>
      <c r="T49" s="196">
        <v>0</v>
      </c>
      <c r="U49" s="196">
        <v>11.88</v>
      </c>
      <c r="V49" s="196">
        <v>0.19</v>
      </c>
      <c r="W49" s="196">
        <v>0.41</v>
      </c>
      <c r="X49" s="196">
        <v>1.35</v>
      </c>
      <c r="Y49" s="196">
        <v>0</v>
      </c>
      <c r="Z49" s="196">
        <v>2.54</v>
      </c>
      <c r="AA49" s="196">
        <v>0.82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7.6</v>
      </c>
      <c r="AS49" s="196">
        <v>17.71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2.95</v>
      </c>
      <c r="L50" s="196">
        <v>0</v>
      </c>
      <c r="M50" s="196">
        <v>0</v>
      </c>
      <c r="N50" s="196">
        <v>1.0900000000000001</v>
      </c>
      <c r="O50" s="196">
        <v>1.81</v>
      </c>
      <c r="P50" s="196">
        <v>2.2000000000000002</v>
      </c>
      <c r="Q50" s="196">
        <v>2.4300000000000002</v>
      </c>
      <c r="R50" s="196">
        <v>0.39</v>
      </c>
      <c r="S50" s="196">
        <v>3.61</v>
      </c>
      <c r="T50" s="196">
        <v>0</v>
      </c>
      <c r="U50" s="196">
        <v>11.88</v>
      </c>
      <c r="V50" s="196">
        <v>0.19</v>
      </c>
      <c r="W50" s="196">
        <v>0.41</v>
      </c>
      <c r="X50" s="196">
        <v>1.35</v>
      </c>
      <c r="Y50" s="196">
        <v>0</v>
      </c>
      <c r="Z50" s="196">
        <v>2.54</v>
      </c>
      <c r="AA50" s="196">
        <v>0.82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7.6</v>
      </c>
      <c r="AS50" s="196">
        <v>17.71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2.95</v>
      </c>
      <c r="L51" s="196">
        <v>0</v>
      </c>
      <c r="M51" s="196">
        <v>0</v>
      </c>
      <c r="N51" s="196">
        <v>1.0900000000000001</v>
      </c>
      <c r="O51" s="196">
        <v>1.81</v>
      </c>
      <c r="P51" s="196">
        <v>2.2000000000000002</v>
      </c>
      <c r="Q51" s="196">
        <v>0.19</v>
      </c>
      <c r="R51" s="196">
        <v>0</v>
      </c>
      <c r="S51" s="196">
        <v>3.61</v>
      </c>
      <c r="T51" s="196">
        <v>0</v>
      </c>
      <c r="U51" s="196">
        <v>11.88</v>
      </c>
      <c r="V51" s="196">
        <v>0</v>
      </c>
      <c r="W51" s="196">
        <v>0.41</v>
      </c>
      <c r="X51" s="196">
        <v>1.35</v>
      </c>
      <c r="Y51" s="196">
        <v>0</v>
      </c>
      <c r="Z51" s="196">
        <v>2.54</v>
      </c>
      <c r="AA51" s="196">
        <v>0.82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7.6</v>
      </c>
      <c r="AS51" s="196">
        <v>17.71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2.95</v>
      </c>
      <c r="L52" s="196">
        <v>0</v>
      </c>
      <c r="M52" s="196">
        <v>0</v>
      </c>
      <c r="N52" s="196">
        <v>1.0900000000000001</v>
      </c>
      <c r="O52" s="196">
        <v>1.81</v>
      </c>
      <c r="P52" s="196">
        <v>2.2000000000000002</v>
      </c>
      <c r="Q52" s="196">
        <v>0.19</v>
      </c>
      <c r="R52" s="196">
        <v>0.38</v>
      </c>
      <c r="S52" s="196">
        <v>3.61</v>
      </c>
      <c r="T52" s="196">
        <v>0</v>
      </c>
      <c r="U52" s="196">
        <v>11.88</v>
      </c>
      <c r="V52" s="196">
        <v>0.19</v>
      </c>
      <c r="W52" s="196">
        <v>0.41</v>
      </c>
      <c r="X52" s="196">
        <v>1.35</v>
      </c>
      <c r="Y52" s="196">
        <v>0</v>
      </c>
      <c r="Z52" s="196">
        <v>2.54</v>
      </c>
      <c r="AA52" s="196">
        <v>0.82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7.6</v>
      </c>
      <c r="AS52" s="196">
        <v>17.71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2.95</v>
      </c>
      <c r="L53" s="196">
        <v>0</v>
      </c>
      <c r="M53" s="196">
        <v>0</v>
      </c>
      <c r="N53" s="196">
        <v>1.0900000000000001</v>
      </c>
      <c r="O53" s="196">
        <v>1.81</v>
      </c>
      <c r="P53" s="196">
        <v>2.2000000000000002</v>
      </c>
      <c r="Q53" s="196">
        <v>0.19</v>
      </c>
      <c r="R53" s="196">
        <v>0.39</v>
      </c>
      <c r="S53" s="196">
        <v>3.61</v>
      </c>
      <c r="T53" s="196">
        <v>0</v>
      </c>
      <c r="U53" s="196">
        <v>11.88</v>
      </c>
      <c r="V53" s="196">
        <v>0.19</v>
      </c>
      <c r="W53" s="196">
        <v>0.41</v>
      </c>
      <c r="X53" s="196">
        <v>1.35</v>
      </c>
      <c r="Y53" s="196">
        <v>0</v>
      </c>
      <c r="Z53" s="196">
        <v>2.54</v>
      </c>
      <c r="AA53" s="196">
        <v>0.82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7.6</v>
      </c>
      <c r="AS53" s="196">
        <v>17.71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2.95</v>
      </c>
      <c r="L54" s="196">
        <v>0</v>
      </c>
      <c r="M54" s="196">
        <v>0</v>
      </c>
      <c r="N54" s="196">
        <v>1.0900000000000001</v>
      </c>
      <c r="O54" s="196">
        <v>1.81</v>
      </c>
      <c r="P54" s="196">
        <v>2.2000000000000002</v>
      </c>
      <c r="Q54" s="196">
        <v>0.19</v>
      </c>
      <c r="R54" s="196">
        <v>0.39</v>
      </c>
      <c r="S54" s="196">
        <v>3.61</v>
      </c>
      <c r="T54" s="196">
        <v>0</v>
      </c>
      <c r="U54" s="196">
        <v>11.88</v>
      </c>
      <c r="V54" s="196">
        <v>0.19</v>
      </c>
      <c r="W54" s="196">
        <v>0.41</v>
      </c>
      <c r="X54" s="196">
        <v>1.35</v>
      </c>
      <c r="Y54" s="196">
        <v>0</v>
      </c>
      <c r="Z54" s="196">
        <v>2.54</v>
      </c>
      <c r="AA54" s="196">
        <v>0.82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7.6</v>
      </c>
      <c r="AS54" s="196">
        <v>17.71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2.95</v>
      </c>
      <c r="L55" s="196">
        <v>33.229999999999997</v>
      </c>
      <c r="M55" s="196">
        <v>0</v>
      </c>
      <c r="N55" s="196">
        <v>1.0900000000000001</v>
      </c>
      <c r="O55" s="196">
        <v>1.81</v>
      </c>
      <c r="P55" s="196">
        <v>2.2000000000000002</v>
      </c>
      <c r="Q55" s="196">
        <v>3.29</v>
      </c>
      <c r="R55" s="196">
        <v>0.39</v>
      </c>
      <c r="S55" s="196">
        <v>3.61</v>
      </c>
      <c r="T55" s="196">
        <v>0</v>
      </c>
      <c r="U55" s="196">
        <v>11.88</v>
      </c>
      <c r="V55" s="196">
        <v>0.19</v>
      </c>
      <c r="W55" s="196">
        <v>0</v>
      </c>
      <c r="X55" s="196">
        <v>0</v>
      </c>
      <c r="Y55" s="196">
        <v>0</v>
      </c>
      <c r="Z55" s="196">
        <v>2.54</v>
      </c>
      <c r="AA55" s="196">
        <v>0.82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7.6</v>
      </c>
      <c r="AS55" s="196">
        <v>17.71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2.95</v>
      </c>
      <c r="L56" s="196">
        <v>33.229999999999997</v>
      </c>
      <c r="M56" s="196">
        <v>0</v>
      </c>
      <c r="N56" s="196">
        <v>1.0900000000000001</v>
      </c>
      <c r="O56" s="196">
        <v>1.81</v>
      </c>
      <c r="P56" s="196">
        <v>2.2000000000000002</v>
      </c>
      <c r="Q56" s="196">
        <v>3.29</v>
      </c>
      <c r="R56" s="196">
        <v>0.39</v>
      </c>
      <c r="S56" s="196">
        <v>3.61</v>
      </c>
      <c r="T56" s="196">
        <v>0</v>
      </c>
      <c r="U56" s="196">
        <v>11.88</v>
      </c>
      <c r="V56" s="196">
        <v>0.19</v>
      </c>
      <c r="W56" s="196">
        <v>0.41</v>
      </c>
      <c r="X56" s="196">
        <v>1.35</v>
      </c>
      <c r="Y56" s="196">
        <v>0</v>
      </c>
      <c r="Z56" s="196">
        <v>2.54</v>
      </c>
      <c r="AA56" s="196">
        <v>0.82</v>
      </c>
      <c r="AB56" s="196">
        <v>0</v>
      </c>
      <c r="AC56" s="196">
        <v>1.25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7.6</v>
      </c>
      <c r="AS56" s="196">
        <v>17.71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24.23</v>
      </c>
      <c r="L57" s="196">
        <v>43.23</v>
      </c>
      <c r="M57" s="196">
        <v>0</v>
      </c>
      <c r="N57" s="196">
        <v>1.0900000000000001</v>
      </c>
      <c r="O57" s="196">
        <v>1.81</v>
      </c>
      <c r="P57" s="196">
        <v>2.2000000000000002</v>
      </c>
      <c r="Q57" s="196">
        <v>3.29</v>
      </c>
      <c r="R57" s="196">
        <v>0.39</v>
      </c>
      <c r="S57" s="196">
        <v>3.61</v>
      </c>
      <c r="T57" s="196">
        <v>0</v>
      </c>
      <c r="U57" s="196">
        <v>11.88</v>
      </c>
      <c r="V57" s="196">
        <v>0.19</v>
      </c>
      <c r="W57" s="196">
        <v>0.41</v>
      </c>
      <c r="X57" s="196">
        <v>1.34</v>
      </c>
      <c r="Y57" s="196">
        <v>0</v>
      </c>
      <c r="Z57" s="196">
        <v>2.54</v>
      </c>
      <c r="AA57" s="196">
        <v>0.82</v>
      </c>
      <c r="AB57" s="196">
        <v>0</v>
      </c>
      <c r="AC57" s="196">
        <v>1.25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7.6</v>
      </c>
      <c r="AS57" s="196">
        <v>17.71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24.23</v>
      </c>
      <c r="L58" s="196">
        <v>43.23</v>
      </c>
      <c r="M58" s="196">
        <v>0</v>
      </c>
      <c r="N58" s="196">
        <v>1.0900000000000001</v>
      </c>
      <c r="O58" s="196">
        <v>1.81</v>
      </c>
      <c r="P58" s="196">
        <v>2.2000000000000002</v>
      </c>
      <c r="Q58" s="196">
        <v>3.29</v>
      </c>
      <c r="R58" s="196">
        <v>0.39</v>
      </c>
      <c r="S58" s="196">
        <v>3.61</v>
      </c>
      <c r="T58" s="196">
        <v>0</v>
      </c>
      <c r="U58" s="196">
        <v>11.88</v>
      </c>
      <c r="V58" s="196">
        <v>0.19</v>
      </c>
      <c r="W58" s="196">
        <v>0.41</v>
      </c>
      <c r="X58" s="196">
        <v>1.34</v>
      </c>
      <c r="Y58" s="196">
        <v>0</v>
      </c>
      <c r="Z58" s="196">
        <v>2.54</v>
      </c>
      <c r="AA58" s="196">
        <v>0.82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7.6</v>
      </c>
      <c r="AS58" s="196">
        <v>17.71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14.59</v>
      </c>
      <c r="L59" s="196">
        <v>43.23</v>
      </c>
      <c r="M59" s="196">
        <v>0</v>
      </c>
      <c r="N59" s="196">
        <v>1.0900000000000001</v>
      </c>
      <c r="O59" s="196">
        <v>1.81</v>
      </c>
      <c r="P59" s="196">
        <v>2.2000000000000002</v>
      </c>
      <c r="Q59" s="196">
        <v>3.29</v>
      </c>
      <c r="R59" s="196">
        <v>0.39</v>
      </c>
      <c r="S59" s="196">
        <v>3.61</v>
      </c>
      <c r="T59" s="196">
        <v>0</v>
      </c>
      <c r="U59" s="196">
        <v>11.88</v>
      </c>
      <c r="V59" s="196">
        <v>0.19</v>
      </c>
      <c r="W59" s="196">
        <v>0.41</v>
      </c>
      <c r="X59" s="196">
        <v>1.35</v>
      </c>
      <c r="Y59" s="196">
        <v>0</v>
      </c>
      <c r="Z59" s="196">
        <v>2.54</v>
      </c>
      <c r="AA59" s="196">
        <v>0.82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7.6</v>
      </c>
      <c r="AS59" s="196">
        <v>17.71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2.95</v>
      </c>
      <c r="L60" s="196">
        <v>43.23</v>
      </c>
      <c r="M60" s="196">
        <v>0</v>
      </c>
      <c r="N60" s="196">
        <v>1.0900000000000001</v>
      </c>
      <c r="O60" s="196">
        <v>1.81</v>
      </c>
      <c r="P60" s="196">
        <v>2.2000000000000002</v>
      </c>
      <c r="Q60" s="196">
        <v>3.29</v>
      </c>
      <c r="R60" s="196">
        <v>0.39</v>
      </c>
      <c r="S60" s="196">
        <v>3.61</v>
      </c>
      <c r="T60" s="196">
        <v>0</v>
      </c>
      <c r="U60" s="196">
        <v>11.88</v>
      </c>
      <c r="V60" s="196">
        <v>0.19</v>
      </c>
      <c r="W60" s="196">
        <v>0.41</v>
      </c>
      <c r="X60" s="196">
        <v>1.35</v>
      </c>
      <c r="Y60" s="196">
        <v>0</v>
      </c>
      <c r="Z60" s="196">
        <v>2.54</v>
      </c>
      <c r="AA60" s="196">
        <v>0.82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7.6</v>
      </c>
      <c r="AS60" s="196">
        <v>17.71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2.95</v>
      </c>
      <c r="L61" s="196">
        <v>35.229999999999997</v>
      </c>
      <c r="M61" s="196">
        <v>0</v>
      </c>
      <c r="N61" s="196">
        <v>1.0900000000000001</v>
      </c>
      <c r="O61" s="196">
        <v>1.81</v>
      </c>
      <c r="P61" s="196">
        <v>2.2000000000000002</v>
      </c>
      <c r="Q61" s="196">
        <v>3.29</v>
      </c>
      <c r="R61" s="196">
        <v>0.39</v>
      </c>
      <c r="S61" s="196">
        <v>3.35</v>
      </c>
      <c r="T61" s="196">
        <v>0</v>
      </c>
      <c r="U61" s="196">
        <v>11.88</v>
      </c>
      <c r="V61" s="196">
        <v>0.19</v>
      </c>
      <c r="W61" s="196">
        <v>0.41</v>
      </c>
      <c r="X61" s="196">
        <v>5.9</v>
      </c>
      <c r="Y61" s="196">
        <v>0</v>
      </c>
      <c r="Z61" s="196">
        <v>2.54</v>
      </c>
      <c r="AA61" s="196">
        <v>0.82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10.039999999999999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7.6</v>
      </c>
      <c r="AS61" s="196">
        <v>17.71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2.95</v>
      </c>
      <c r="L62" s="196">
        <v>25.23</v>
      </c>
      <c r="M62" s="196">
        <v>0</v>
      </c>
      <c r="N62" s="196">
        <v>1.0900000000000001</v>
      </c>
      <c r="O62" s="196">
        <v>1.81</v>
      </c>
      <c r="P62" s="196">
        <v>2.2000000000000002</v>
      </c>
      <c r="Q62" s="196">
        <v>3.29</v>
      </c>
      <c r="R62" s="196">
        <v>0.38</v>
      </c>
      <c r="S62" s="196">
        <v>3.35</v>
      </c>
      <c r="T62" s="196">
        <v>0</v>
      </c>
      <c r="U62" s="196">
        <v>11.88</v>
      </c>
      <c r="V62" s="196">
        <v>0.19</v>
      </c>
      <c r="W62" s="196">
        <v>0.41</v>
      </c>
      <c r="X62" s="196">
        <v>1.35</v>
      </c>
      <c r="Y62" s="196">
        <v>0</v>
      </c>
      <c r="Z62" s="196">
        <v>2.54</v>
      </c>
      <c r="AA62" s="196">
        <v>0.82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10.039999999999999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7.6</v>
      </c>
      <c r="AS62" s="196">
        <v>17.71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2.95</v>
      </c>
      <c r="L63" s="196">
        <v>10.23</v>
      </c>
      <c r="M63" s="196">
        <v>0</v>
      </c>
      <c r="N63" s="196">
        <v>1.0900000000000001</v>
      </c>
      <c r="O63" s="196">
        <v>1.81</v>
      </c>
      <c r="P63" s="196">
        <v>2.2000000000000002</v>
      </c>
      <c r="Q63" s="196">
        <v>3.29</v>
      </c>
      <c r="R63" s="196">
        <v>0.38</v>
      </c>
      <c r="S63" s="196">
        <v>3.35</v>
      </c>
      <c r="T63" s="196">
        <v>0</v>
      </c>
      <c r="U63" s="196">
        <v>11.88</v>
      </c>
      <c r="V63" s="196">
        <v>0.19</v>
      </c>
      <c r="W63" s="196">
        <v>0.41</v>
      </c>
      <c r="X63" s="196">
        <v>1.35</v>
      </c>
      <c r="Y63" s="196">
        <v>0</v>
      </c>
      <c r="Z63" s="196">
        <v>2.54</v>
      </c>
      <c r="AA63" s="196">
        <v>0.82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10.039999999999999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7.6</v>
      </c>
      <c r="AS63" s="196">
        <v>17.71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2.95</v>
      </c>
      <c r="L64" s="196">
        <v>10.23</v>
      </c>
      <c r="M64" s="196">
        <v>0</v>
      </c>
      <c r="N64" s="196">
        <v>1.0900000000000001</v>
      </c>
      <c r="O64" s="196">
        <v>1.81</v>
      </c>
      <c r="P64" s="196">
        <v>2.2000000000000002</v>
      </c>
      <c r="Q64" s="196">
        <v>3.29</v>
      </c>
      <c r="R64" s="196">
        <v>0.38</v>
      </c>
      <c r="S64" s="196">
        <v>3.35</v>
      </c>
      <c r="T64" s="196">
        <v>0</v>
      </c>
      <c r="U64" s="196">
        <v>11.88</v>
      </c>
      <c r="V64" s="196">
        <v>0.19</v>
      </c>
      <c r="W64" s="196">
        <v>0.41</v>
      </c>
      <c r="X64" s="196">
        <v>1.35</v>
      </c>
      <c r="Y64" s="196">
        <v>0</v>
      </c>
      <c r="Z64" s="196">
        <v>2.54</v>
      </c>
      <c r="AA64" s="196">
        <v>0.82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10.039999999999999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7.6</v>
      </c>
      <c r="AS64" s="196">
        <v>17.71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2.95</v>
      </c>
      <c r="L65" s="196">
        <v>10.23</v>
      </c>
      <c r="M65" s="196">
        <v>0</v>
      </c>
      <c r="N65" s="196">
        <v>1.0900000000000001</v>
      </c>
      <c r="O65" s="196">
        <v>1.81</v>
      </c>
      <c r="P65" s="196">
        <v>2.2000000000000002</v>
      </c>
      <c r="Q65" s="196">
        <v>3.29</v>
      </c>
      <c r="R65" s="196">
        <v>0.39</v>
      </c>
      <c r="S65" s="196">
        <v>3.35</v>
      </c>
      <c r="T65" s="196">
        <v>0</v>
      </c>
      <c r="U65" s="196">
        <v>11.88</v>
      </c>
      <c r="V65" s="196">
        <v>0.19</v>
      </c>
      <c r="W65" s="196">
        <v>0.41</v>
      </c>
      <c r="X65" s="196">
        <v>1.35</v>
      </c>
      <c r="Y65" s="196">
        <v>0</v>
      </c>
      <c r="Z65" s="196">
        <v>2.54</v>
      </c>
      <c r="AA65" s="196">
        <v>2.19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10.039999999999999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7.6</v>
      </c>
      <c r="AS65" s="196">
        <v>17.71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2.95</v>
      </c>
      <c r="L66" s="196">
        <v>10.23</v>
      </c>
      <c r="M66" s="196">
        <v>0</v>
      </c>
      <c r="N66" s="196">
        <v>1.0900000000000001</v>
      </c>
      <c r="O66" s="196">
        <v>1.81</v>
      </c>
      <c r="P66" s="196">
        <v>2.2000000000000002</v>
      </c>
      <c r="Q66" s="196">
        <v>3.29</v>
      </c>
      <c r="R66" s="196">
        <v>0.39</v>
      </c>
      <c r="S66" s="196">
        <v>3.35</v>
      </c>
      <c r="T66" s="196">
        <v>0</v>
      </c>
      <c r="U66" s="196">
        <v>11.88</v>
      </c>
      <c r="V66" s="196">
        <v>0.19</v>
      </c>
      <c r="W66" s="196">
        <v>0.41</v>
      </c>
      <c r="X66" s="196">
        <v>1.35</v>
      </c>
      <c r="Y66" s="196">
        <v>0</v>
      </c>
      <c r="Z66" s="196">
        <v>2.54</v>
      </c>
      <c r="AA66" s="196">
        <v>0.82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10.039999999999999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7.6</v>
      </c>
      <c r="AS66" s="196">
        <v>17.71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3.75</v>
      </c>
      <c r="L67" s="196">
        <v>2.23</v>
      </c>
      <c r="M67" s="196">
        <v>0</v>
      </c>
      <c r="N67" s="196">
        <v>1.0900000000000001</v>
      </c>
      <c r="O67" s="196">
        <v>1.81</v>
      </c>
      <c r="P67" s="196">
        <v>2.2000000000000002</v>
      </c>
      <c r="Q67" s="196">
        <v>2.2799999999999998</v>
      </c>
      <c r="R67" s="196">
        <v>0.39</v>
      </c>
      <c r="S67" s="196">
        <v>3.35</v>
      </c>
      <c r="T67" s="196">
        <v>0</v>
      </c>
      <c r="U67" s="196">
        <v>11.88</v>
      </c>
      <c r="V67" s="196">
        <v>0.19</v>
      </c>
      <c r="W67" s="196">
        <v>0.41</v>
      </c>
      <c r="X67" s="196">
        <v>1.35</v>
      </c>
      <c r="Y67" s="196">
        <v>0</v>
      </c>
      <c r="Z67" s="196">
        <v>2.54</v>
      </c>
      <c r="AA67" s="196">
        <v>0.82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10.039999999999999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7.6</v>
      </c>
      <c r="AS67" s="196">
        <v>17.71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2.95</v>
      </c>
      <c r="L68" s="196">
        <v>15.23</v>
      </c>
      <c r="M68" s="196">
        <v>0</v>
      </c>
      <c r="N68" s="196">
        <v>1.0900000000000001</v>
      </c>
      <c r="O68" s="196">
        <v>1.81</v>
      </c>
      <c r="P68" s="196">
        <v>2.2000000000000002</v>
      </c>
      <c r="Q68" s="196">
        <v>2.2799999999999998</v>
      </c>
      <c r="R68" s="196">
        <v>0.39</v>
      </c>
      <c r="S68" s="196">
        <v>3.35</v>
      </c>
      <c r="T68" s="196">
        <v>0</v>
      </c>
      <c r="U68" s="196">
        <v>11.88</v>
      </c>
      <c r="V68" s="196">
        <v>0.19</v>
      </c>
      <c r="W68" s="196">
        <v>0.41</v>
      </c>
      <c r="X68" s="196">
        <v>1.35</v>
      </c>
      <c r="Y68" s="196">
        <v>0</v>
      </c>
      <c r="Z68" s="196">
        <v>2.54</v>
      </c>
      <c r="AA68" s="196">
        <v>0.82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10.039999999999999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7.6</v>
      </c>
      <c r="AS68" s="196">
        <v>17.71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2.95</v>
      </c>
      <c r="L69" s="196">
        <v>15.23</v>
      </c>
      <c r="M69" s="196">
        <v>0</v>
      </c>
      <c r="N69" s="196">
        <v>1.0900000000000001</v>
      </c>
      <c r="O69" s="196">
        <v>1.81</v>
      </c>
      <c r="P69" s="196">
        <v>2.2000000000000002</v>
      </c>
      <c r="Q69" s="196">
        <v>2.08</v>
      </c>
      <c r="R69" s="196">
        <v>0.39</v>
      </c>
      <c r="S69" s="196">
        <v>3.35</v>
      </c>
      <c r="T69" s="196">
        <v>0</v>
      </c>
      <c r="U69" s="196">
        <v>11.88</v>
      </c>
      <c r="V69" s="196">
        <v>0.19</v>
      </c>
      <c r="W69" s="196">
        <v>0.41</v>
      </c>
      <c r="X69" s="196">
        <v>1.35</v>
      </c>
      <c r="Y69" s="196">
        <v>0</v>
      </c>
      <c r="Z69" s="196">
        <v>2.54</v>
      </c>
      <c r="AA69" s="196">
        <v>0.82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7.6</v>
      </c>
      <c r="AS69" s="196">
        <v>17.71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2.95</v>
      </c>
      <c r="L70" s="196">
        <v>20.23</v>
      </c>
      <c r="M70" s="196">
        <v>0</v>
      </c>
      <c r="N70" s="196">
        <v>1.0900000000000001</v>
      </c>
      <c r="O70" s="196">
        <v>1.81</v>
      </c>
      <c r="P70" s="196">
        <v>2.2000000000000002</v>
      </c>
      <c r="Q70" s="196">
        <v>0</v>
      </c>
      <c r="R70" s="196">
        <v>0.39</v>
      </c>
      <c r="S70" s="196">
        <v>3.35</v>
      </c>
      <c r="T70" s="196">
        <v>0</v>
      </c>
      <c r="U70" s="196">
        <v>11.88</v>
      </c>
      <c r="V70" s="196">
        <v>0.19</v>
      </c>
      <c r="W70" s="196">
        <v>0.41</v>
      </c>
      <c r="X70" s="196">
        <v>1.35</v>
      </c>
      <c r="Y70" s="196">
        <v>0</v>
      </c>
      <c r="Z70" s="196">
        <v>2.54</v>
      </c>
      <c r="AA70" s="196">
        <v>0.82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9.01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7.6</v>
      </c>
      <c r="AS70" s="196">
        <v>17.71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2.95</v>
      </c>
      <c r="L71" s="196">
        <v>20.23</v>
      </c>
      <c r="M71" s="196">
        <v>0</v>
      </c>
      <c r="N71" s="196">
        <v>1.0900000000000001</v>
      </c>
      <c r="O71" s="196">
        <v>1.81</v>
      </c>
      <c r="P71" s="196">
        <v>2.2000000000000002</v>
      </c>
      <c r="Q71" s="196">
        <v>0.15</v>
      </c>
      <c r="R71" s="196">
        <v>0.39</v>
      </c>
      <c r="S71" s="196">
        <v>3.34</v>
      </c>
      <c r="T71" s="196">
        <v>0</v>
      </c>
      <c r="U71" s="196">
        <v>11.88</v>
      </c>
      <c r="V71" s="196">
        <v>0.19</v>
      </c>
      <c r="W71" s="196">
        <v>0.41</v>
      </c>
      <c r="X71" s="196">
        <v>1.35</v>
      </c>
      <c r="Y71" s="196">
        <v>0</v>
      </c>
      <c r="Z71" s="196">
        <v>2.54</v>
      </c>
      <c r="AA71" s="196">
        <v>0.82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9.01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7.6</v>
      </c>
      <c r="AS71" s="196">
        <v>17.71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2.95</v>
      </c>
      <c r="L72" s="196">
        <v>20.23</v>
      </c>
      <c r="M72" s="196">
        <v>0</v>
      </c>
      <c r="N72" s="196">
        <v>1.0900000000000001</v>
      </c>
      <c r="O72" s="196">
        <v>1.81</v>
      </c>
      <c r="P72" s="196">
        <v>2.2000000000000002</v>
      </c>
      <c r="Q72" s="196">
        <v>0.15</v>
      </c>
      <c r="R72" s="196">
        <v>0.39</v>
      </c>
      <c r="S72" s="196">
        <v>3.34</v>
      </c>
      <c r="T72" s="196">
        <v>0</v>
      </c>
      <c r="U72" s="196">
        <v>11.88</v>
      </c>
      <c r="V72" s="196">
        <v>0.19</v>
      </c>
      <c r="W72" s="196">
        <v>0.41</v>
      </c>
      <c r="X72" s="196">
        <v>1.35</v>
      </c>
      <c r="Y72" s="196">
        <v>0</v>
      </c>
      <c r="Z72" s="196">
        <v>2.54</v>
      </c>
      <c r="AA72" s="196">
        <v>0.82</v>
      </c>
      <c r="AB72" s="196">
        <v>0</v>
      </c>
      <c r="AC72" s="196">
        <v>1.25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9.01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7.6</v>
      </c>
      <c r="AS72" s="196">
        <v>17.71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2.95</v>
      </c>
      <c r="L73" s="196">
        <v>20.23</v>
      </c>
      <c r="M73" s="196">
        <v>0</v>
      </c>
      <c r="N73" s="196">
        <v>1.0900000000000001</v>
      </c>
      <c r="O73" s="196">
        <v>1.81</v>
      </c>
      <c r="P73" s="196">
        <v>2.2000000000000002</v>
      </c>
      <c r="Q73" s="196">
        <v>0.15</v>
      </c>
      <c r="R73" s="196">
        <v>0.39</v>
      </c>
      <c r="S73" s="196">
        <v>3.34</v>
      </c>
      <c r="T73" s="196">
        <v>0</v>
      </c>
      <c r="U73" s="196">
        <v>11.88</v>
      </c>
      <c r="V73" s="196">
        <v>0.19</v>
      </c>
      <c r="W73" s="196">
        <v>0.41</v>
      </c>
      <c r="X73" s="196">
        <v>1.35</v>
      </c>
      <c r="Y73" s="196">
        <v>0</v>
      </c>
      <c r="Z73" s="196">
        <v>2.54</v>
      </c>
      <c r="AA73" s="196">
        <v>0.82</v>
      </c>
      <c r="AB73" s="196">
        <v>0</v>
      </c>
      <c r="AC73" s="196">
        <v>1.25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9.01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7.6</v>
      </c>
      <c r="AS73" s="196">
        <v>17.71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2.95</v>
      </c>
      <c r="L74" s="196">
        <v>20.23</v>
      </c>
      <c r="M74" s="196">
        <v>0</v>
      </c>
      <c r="N74" s="196">
        <v>1.0900000000000001</v>
      </c>
      <c r="O74" s="196">
        <v>1.81</v>
      </c>
      <c r="P74" s="196">
        <v>2.2000000000000002</v>
      </c>
      <c r="Q74" s="196">
        <v>0.15</v>
      </c>
      <c r="R74" s="196">
        <v>0.39</v>
      </c>
      <c r="S74" s="196">
        <v>3.34</v>
      </c>
      <c r="T74" s="196">
        <v>0</v>
      </c>
      <c r="U74" s="196">
        <v>11.88</v>
      </c>
      <c r="V74" s="196">
        <v>0.19</v>
      </c>
      <c r="W74" s="196">
        <v>0.41</v>
      </c>
      <c r="X74" s="196">
        <v>1.35</v>
      </c>
      <c r="Y74" s="196">
        <v>0</v>
      </c>
      <c r="Z74" s="196">
        <v>2.54</v>
      </c>
      <c r="AA74" s="196">
        <v>0.82</v>
      </c>
      <c r="AB74" s="196">
        <v>0</v>
      </c>
      <c r="AC74" s="196">
        <v>1.25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9.01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7.6</v>
      </c>
      <c r="AS74" s="196">
        <v>17.71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2.95</v>
      </c>
      <c r="L75" s="196">
        <v>20.23</v>
      </c>
      <c r="M75" s="196">
        <v>0</v>
      </c>
      <c r="N75" s="196">
        <v>1.0900000000000001</v>
      </c>
      <c r="O75" s="196">
        <v>1.81</v>
      </c>
      <c r="P75" s="196">
        <v>2.2000000000000002</v>
      </c>
      <c r="Q75" s="196">
        <v>0.15</v>
      </c>
      <c r="R75" s="196">
        <v>0.39</v>
      </c>
      <c r="S75" s="196">
        <v>3.34</v>
      </c>
      <c r="T75" s="196">
        <v>0</v>
      </c>
      <c r="U75" s="196">
        <v>11.88</v>
      </c>
      <c r="V75" s="196">
        <v>0.19</v>
      </c>
      <c r="W75" s="196">
        <v>0.41</v>
      </c>
      <c r="X75" s="196">
        <v>1.35</v>
      </c>
      <c r="Y75" s="196">
        <v>0</v>
      </c>
      <c r="Z75" s="196">
        <v>2.54</v>
      </c>
      <c r="AA75" s="196">
        <v>0.82</v>
      </c>
      <c r="AB75" s="196">
        <v>0</v>
      </c>
      <c r="AC75" s="196">
        <v>1.25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9.01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7.73</v>
      </c>
      <c r="AS75" s="196">
        <v>17.71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2.95</v>
      </c>
      <c r="L76" s="196">
        <v>20.23</v>
      </c>
      <c r="M76" s="196">
        <v>0</v>
      </c>
      <c r="N76" s="196">
        <v>1.0900000000000001</v>
      </c>
      <c r="O76" s="196">
        <v>1.81</v>
      </c>
      <c r="P76" s="196">
        <v>2.2000000000000002</v>
      </c>
      <c r="Q76" s="196">
        <v>0.15</v>
      </c>
      <c r="R76" s="196">
        <v>0.39</v>
      </c>
      <c r="S76" s="196">
        <v>3.34</v>
      </c>
      <c r="T76" s="196">
        <v>0</v>
      </c>
      <c r="U76" s="196">
        <v>11.88</v>
      </c>
      <c r="V76" s="196">
        <v>0.19</v>
      </c>
      <c r="W76" s="196">
        <v>0.41</v>
      </c>
      <c r="X76" s="196">
        <v>1.35</v>
      </c>
      <c r="Y76" s="196">
        <v>0</v>
      </c>
      <c r="Z76" s="196">
        <v>2.54</v>
      </c>
      <c r="AA76" s="196">
        <v>0.82</v>
      </c>
      <c r="AB76" s="196">
        <v>0</v>
      </c>
      <c r="AC76" s="196">
        <v>1.25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9.01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7.73</v>
      </c>
      <c r="AS76" s="196">
        <v>17.71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2.95</v>
      </c>
      <c r="L77" s="196">
        <v>20.23</v>
      </c>
      <c r="M77" s="196">
        <v>0</v>
      </c>
      <c r="N77" s="196">
        <v>1.0900000000000001</v>
      </c>
      <c r="O77" s="196">
        <v>1.81</v>
      </c>
      <c r="P77" s="196">
        <v>2.2000000000000002</v>
      </c>
      <c r="Q77" s="196">
        <v>0.15</v>
      </c>
      <c r="R77" s="196">
        <v>0.39</v>
      </c>
      <c r="S77" s="196">
        <v>3.34</v>
      </c>
      <c r="T77" s="196">
        <v>0</v>
      </c>
      <c r="U77" s="196">
        <v>11.88</v>
      </c>
      <c r="V77" s="196">
        <v>0.19</v>
      </c>
      <c r="W77" s="196">
        <v>0.41</v>
      </c>
      <c r="X77" s="196">
        <v>1.35</v>
      </c>
      <c r="Y77" s="196">
        <v>0</v>
      </c>
      <c r="Z77" s="196">
        <v>2.54</v>
      </c>
      <c r="AA77" s="196">
        <v>0.82</v>
      </c>
      <c r="AB77" s="196">
        <v>0</v>
      </c>
      <c r="AC77" s="196">
        <v>1.25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9.01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7.73</v>
      </c>
      <c r="AS77" s="196">
        <v>17.71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2.95</v>
      </c>
      <c r="L78" s="196">
        <v>20.23</v>
      </c>
      <c r="M78" s="196">
        <v>0</v>
      </c>
      <c r="N78" s="196">
        <v>1.0900000000000001</v>
      </c>
      <c r="O78" s="196">
        <v>1.81</v>
      </c>
      <c r="P78" s="196">
        <v>2.2000000000000002</v>
      </c>
      <c r="Q78" s="196">
        <v>0.15</v>
      </c>
      <c r="R78" s="196">
        <v>0.39</v>
      </c>
      <c r="S78" s="196">
        <v>3.34</v>
      </c>
      <c r="T78" s="196">
        <v>0</v>
      </c>
      <c r="U78" s="196">
        <v>11.88</v>
      </c>
      <c r="V78" s="196">
        <v>0.19</v>
      </c>
      <c r="W78" s="196">
        <v>0.41</v>
      </c>
      <c r="X78" s="196">
        <v>1.35</v>
      </c>
      <c r="Y78" s="196">
        <v>0</v>
      </c>
      <c r="Z78" s="196">
        <v>2.54</v>
      </c>
      <c r="AA78" s="196">
        <v>0.82</v>
      </c>
      <c r="AB78" s="196">
        <v>0</v>
      </c>
      <c r="AC78" s="196">
        <v>1.25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9.01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7.73</v>
      </c>
      <c r="AS78" s="196">
        <v>17.71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2.95</v>
      </c>
      <c r="L79" s="196">
        <v>20.23</v>
      </c>
      <c r="M79" s="196">
        <v>0</v>
      </c>
      <c r="N79" s="196">
        <v>1.0900000000000001</v>
      </c>
      <c r="O79" s="196">
        <v>1.81</v>
      </c>
      <c r="P79" s="196">
        <v>2.2000000000000002</v>
      </c>
      <c r="Q79" s="196">
        <v>0.15</v>
      </c>
      <c r="R79" s="196">
        <v>0.39</v>
      </c>
      <c r="S79" s="196">
        <v>2.97</v>
      </c>
      <c r="T79" s="196">
        <v>0</v>
      </c>
      <c r="U79" s="196">
        <v>11.88</v>
      </c>
      <c r="V79" s="196">
        <v>0.19</v>
      </c>
      <c r="W79" s="196">
        <v>0.41</v>
      </c>
      <c r="X79" s="196">
        <v>1.35</v>
      </c>
      <c r="Y79" s="196">
        <v>0</v>
      </c>
      <c r="Z79" s="196">
        <v>2.54</v>
      </c>
      <c r="AA79" s="196">
        <v>0.82</v>
      </c>
      <c r="AB79" s="196">
        <v>0</v>
      </c>
      <c r="AC79" s="196">
        <v>1.25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9.01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7.73</v>
      </c>
      <c r="AS79" s="196">
        <v>17.82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2.95</v>
      </c>
      <c r="L80" s="196">
        <v>41.48</v>
      </c>
      <c r="M80" s="196">
        <v>0</v>
      </c>
      <c r="N80" s="196">
        <v>1.0900000000000001</v>
      </c>
      <c r="O80" s="196">
        <v>1.81</v>
      </c>
      <c r="P80" s="196">
        <v>2.2000000000000002</v>
      </c>
      <c r="Q80" s="196">
        <v>2.2799999999999998</v>
      </c>
      <c r="R80" s="196">
        <v>0.39</v>
      </c>
      <c r="S80" s="196">
        <v>4.78</v>
      </c>
      <c r="T80" s="196">
        <v>0</v>
      </c>
      <c r="U80" s="196">
        <v>11.88</v>
      </c>
      <c r="V80" s="196">
        <v>0.19</v>
      </c>
      <c r="W80" s="196">
        <v>0.41</v>
      </c>
      <c r="X80" s="196">
        <v>1.35</v>
      </c>
      <c r="Y80" s="196">
        <v>0</v>
      </c>
      <c r="Z80" s="196">
        <v>2.54</v>
      </c>
      <c r="AA80" s="196">
        <v>0.82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9.01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7.73</v>
      </c>
      <c r="AS80" s="196">
        <v>17.82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12.66</v>
      </c>
      <c r="L81" s="196">
        <v>43.23</v>
      </c>
      <c r="M81" s="196">
        <v>0</v>
      </c>
      <c r="N81" s="196">
        <v>1.0900000000000001</v>
      </c>
      <c r="O81" s="196">
        <v>1.81</v>
      </c>
      <c r="P81" s="196">
        <v>2.2000000000000002</v>
      </c>
      <c r="Q81" s="196">
        <v>2.2799999999999998</v>
      </c>
      <c r="R81" s="196">
        <v>0.39</v>
      </c>
      <c r="S81" s="196">
        <v>4.7699999999999996</v>
      </c>
      <c r="T81" s="196">
        <v>0</v>
      </c>
      <c r="U81" s="196">
        <v>11.88</v>
      </c>
      <c r="V81" s="196">
        <v>0.19</v>
      </c>
      <c r="W81" s="196">
        <v>0.41</v>
      </c>
      <c r="X81" s="196">
        <v>1.35</v>
      </c>
      <c r="Y81" s="196">
        <v>0</v>
      </c>
      <c r="Z81" s="196">
        <v>2.54</v>
      </c>
      <c r="AA81" s="196">
        <v>0.82</v>
      </c>
      <c r="AB81" s="196">
        <v>0</v>
      </c>
      <c r="AC81" s="196">
        <v>1.25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7.73</v>
      </c>
      <c r="AS81" s="196">
        <v>17.82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19.41</v>
      </c>
      <c r="L82" s="196">
        <v>43.23</v>
      </c>
      <c r="M82" s="196">
        <v>0</v>
      </c>
      <c r="N82" s="196">
        <v>1.0900000000000001</v>
      </c>
      <c r="O82" s="196">
        <v>1.81</v>
      </c>
      <c r="P82" s="196">
        <v>2.2000000000000002</v>
      </c>
      <c r="Q82" s="196">
        <v>2.2799999999999998</v>
      </c>
      <c r="R82" s="196">
        <v>0.39</v>
      </c>
      <c r="S82" s="196">
        <v>4.7699999999999996</v>
      </c>
      <c r="T82" s="196">
        <v>0</v>
      </c>
      <c r="U82" s="196">
        <v>11.88</v>
      </c>
      <c r="V82" s="196">
        <v>0.19</v>
      </c>
      <c r="W82" s="196">
        <v>0.41</v>
      </c>
      <c r="X82" s="196">
        <v>1.35</v>
      </c>
      <c r="Y82" s="196">
        <v>0</v>
      </c>
      <c r="Z82" s="196">
        <v>2.54</v>
      </c>
      <c r="AA82" s="196">
        <v>0.82</v>
      </c>
      <c r="AB82" s="196">
        <v>0</v>
      </c>
      <c r="AC82" s="196">
        <v>1.25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7.73</v>
      </c>
      <c r="AS82" s="196">
        <v>17.82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35.799999999999997</v>
      </c>
      <c r="L83" s="196">
        <v>43.23</v>
      </c>
      <c r="M83" s="196">
        <v>0</v>
      </c>
      <c r="N83" s="196">
        <v>1.0900000000000001</v>
      </c>
      <c r="O83" s="196">
        <v>1.81</v>
      </c>
      <c r="P83" s="196">
        <v>2.2000000000000002</v>
      </c>
      <c r="Q83" s="196">
        <v>2.2799999999999998</v>
      </c>
      <c r="R83" s="196">
        <v>0.39</v>
      </c>
      <c r="S83" s="196">
        <v>0.52</v>
      </c>
      <c r="T83" s="196">
        <v>0</v>
      </c>
      <c r="U83" s="196">
        <v>11.88</v>
      </c>
      <c r="V83" s="196">
        <v>0.19</v>
      </c>
      <c r="W83" s="196">
        <v>0.41</v>
      </c>
      <c r="X83" s="196">
        <v>1.35</v>
      </c>
      <c r="Y83" s="196">
        <v>0</v>
      </c>
      <c r="Z83" s="196">
        <v>2.54</v>
      </c>
      <c r="AA83" s="196">
        <v>0.82</v>
      </c>
      <c r="AB83" s="196">
        <v>0</v>
      </c>
      <c r="AC83" s="196">
        <v>1.25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3.6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7.73</v>
      </c>
      <c r="AS83" s="196">
        <v>17.82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24.73</v>
      </c>
      <c r="L84" s="196">
        <v>43.23</v>
      </c>
      <c r="M84" s="196">
        <v>0</v>
      </c>
      <c r="N84" s="196">
        <v>1.0900000000000001</v>
      </c>
      <c r="O84" s="196">
        <v>1.81</v>
      </c>
      <c r="P84" s="196">
        <v>2.2000000000000002</v>
      </c>
      <c r="Q84" s="196">
        <v>2.2799999999999998</v>
      </c>
      <c r="R84" s="196">
        <v>0.39</v>
      </c>
      <c r="S84" s="196">
        <v>0.52</v>
      </c>
      <c r="T84" s="196">
        <v>0</v>
      </c>
      <c r="U84" s="196">
        <v>11.88</v>
      </c>
      <c r="V84" s="196">
        <v>0.19</v>
      </c>
      <c r="W84" s="196">
        <v>0.41</v>
      </c>
      <c r="X84" s="196">
        <v>1.35</v>
      </c>
      <c r="Y84" s="196">
        <v>0</v>
      </c>
      <c r="Z84" s="196">
        <v>2.54</v>
      </c>
      <c r="AA84" s="196">
        <v>0.82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7.73</v>
      </c>
      <c r="AS84" s="196">
        <v>17.82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33.619999999999997</v>
      </c>
      <c r="L85" s="196">
        <v>43.23</v>
      </c>
      <c r="M85" s="196">
        <v>0</v>
      </c>
      <c r="N85" s="196">
        <v>1.0900000000000001</v>
      </c>
      <c r="O85" s="196">
        <v>1.81</v>
      </c>
      <c r="P85" s="196">
        <v>2.2000000000000002</v>
      </c>
      <c r="Q85" s="196">
        <v>2.2799999999999998</v>
      </c>
      <c r="R85" s="196">
        <v>5.95</v>
      </c>
      <c r="S85" s="196">
        <v>0.52</v>
      </c>
      <c r="T85" s="196">
        <v>0</v>
      </c>
      <c r="U85" s="196">
        <v>11.88</v>
      </c>
      <c r="V85" s="196">
        <v>5.27</v>
      </c>
      <c r="W85" s="196">
        <v>0.41</v>
      </c>
      <c r="X85" s="196">
        <v>1.35</v>
      </c>
      <c r="Y85" s="196">
        <v>0</v>
      </c>
      <c r="Z85" s="196">
        <v>2.54</v>
      </c>
      <c r="AA85" s="196">
        <v>0.82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7.73</v>
      </c>
      <c r="AS85" s="196">
        <v>17.82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43.52</v>
      </c>
      <c r="L86" s="196">
        <v>43.23</v>
      </c>
      <c r="M86" s="196">
        <v>0</v>
      </c>
      <c r="N86" s="196">
        <v>1.0900000000000001</v>
      </c>
      <c r="O86" s="196">
        <v>1.81</v>
      </c>
      <c r="P86" s="196">
        <v>2.2000000000000002</v>
      </c>
      <c r="Q86" s="196">
        <v>2.2799999999999998</v>
      </c>
      <c r="R86" s="196">
        <v>5.95</v>
      </c>
      <c r="S86" s="196">
        <v>4.7</v>
      </c>
      <c r="T86" s="196">
        <v>0</v>
      </c>
      <c r="U86" s="196">
        <v>11.88</v>
      </c>
      <c r="V86" s="196">
        <v>5.27</v>
      </c>
      <c r="W86" s="196">
        <v>0.41</v>
      </c>
      <c r="X86" s="196">
        <v>1.35</v>
      </c>
      <c r="Y86" s="196">
        <v>0</v>
      </c>
      <c r="Z86" s="196">
        <v>2.54</v>
      </c>
      <c r="AA86" s="196">
        <v>0.82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7.87</v>
      </c>
      <c r="AS86" s="196">
        <v>17.82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44.48</v>
      </c>
      <c r="L87" s="196">
        <v>43.23</v>
      </c>
      <c r="M87" s="196">
        <v>0</v>
      </c>
      <c r="N87" s="196">
        <v>1.0900000000000001</v>
      </c>
      <c r="O87" s="196">
        <v>1.81</v>
      </c>
      <c r="P87" s="196">
        <v>2.2000000000000002</v>
      </c>
      <c r="Q87" s="196">
        <v>2.2799999999999998</v>
      </c>
      <c r="R87" s="196">
        <v>1.23</v>
      </c>
      <c r="S87" s="196">
        <v>4.7</v>
      </c>
      <c r="T87" s="196">
        <v>0</v>
      </c>
      <c r="U87" s="196">
        <v>11.88</v>
      </c>
      <c r="V87" s="196">
        <v>0.19</v>
      </c>
      <c r="W87" s="196">
        <v>0.41</v>
      </c>
      <c r="X87" s="196">
        <v>1.35</v>
      </c>
      <c r="Y87" s="196">
        <v>0</v>
      </c>
      <c r="Z87" s="196">
        <v>2.54</v>
      </c>
      <c r="AA87" s="196">
        <v>0.82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7.87</v>
      </c>
      <c r="AS87" s="196">
        <v>17.82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44.48</v>
      </c>
      <c r="L88" s="196">
        <v>43.23</v>
      </c>
      <c r="M88" s="196">
        <v>0</v>
      </c>
      <c r="N88" s="196">
        <v>1.0900000000000001</v>
      </c>
      <c r="O88" s="196">
        <v>1.81</v>
      </c>
      <c r="P88" s="196">
        <v>2.2000000000000002</v>
      </c>
      <c r="Q88" s="196">
        <v>2.2799999999999998</v>
      </c>
      <c r="R88" s="196">
        <v>1.1299999999999999</v>
      </c>
      <c r="S88" s="196">
        <v>4.7</v>
      </c>
      <c r="T88" s="196">
        <v>0</v>
      </c>
      <c r="U88" s="196">
        <v>11.88</v>
      </c>
      <c r="V88" s="196">
        <v>0.23</v>
      </c>
      <c r="W88" s="196">
        <v>0.41</v>
      </c>
      <c r="X88" s="196">
        <v>1.35</v>
      </c>
      <c r="Y88" s="196">
        <v>0</v>
      </c>
      <c r="Z88" s="196">
        <v>2.54</v>
      </c>
      <c r="AA88" s="196">
        <v>0.82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7.87</v>
      </c>
      <c r="AS88" s="196">
        <v>17.82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44.48</v>
      </c>
      <c r="L89" s="196">
        <v>43.23</v>
      </c>
      <c r="M89" s="196">
        <v>0</v>
      </c>
      <c r="N89" s="196">
        <v>1.0900000000000001</v>
      </c>
      <c r="O89" s="196">
        <v>1.81</v>
      </c>
      <c r="P89" s="196">
        <v>2.2000000000000002</v>
      </c>
      <c r="Q89" s="196">
        <v>2.2799999999999998</v>
      </c>
      <c r="R89" s="196">
        <v>1.1299999999999999</v>
      </c>
      <c r="S89" s="196">
        <v>4.7</v>
      </c>
      <c r="T89" s="196">
        <v>0</v>
      </c>
      <c r="U89" s="196">
        <v>11.88</v>
      </c>
      <c r="V89" s="196">
        <v>0.37</v>
      </c>
      <c r="W89" s="196">
        <v>0.41</v>
      </c>
      <c r="X89" s="196">
        <v>1.35</v>
      </c>
      <c r="Y89" s="196">
        <v>0</v>
      </c>
      <c r="Z89" s="196">
        <v>2.54</v>
      </c>
      <c r="AA89" s="196">
        <v>0.82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7.87</v>
      </c>
      <c r="AS89" s="196">
        <v>17.850000000000001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44.48</v>
      </c>
      <c r="L90" s="196">
        <v>43.23</v>
      </c>
      <c r="M90" s="196">
        <v>0</v>
      </c>
      <c r="N90" s="196">
        <v>1.0900000000000001</v>
      </c>
      <c r="O90" s="196">
        <v>1.81</v>
      </c>
      <c r="P90" s="196">
        <v>2.2000000000000002</v>
      </c>
      <c r="Q90" s="196">
        <v>2.2799999999999998</v>
      </c>
      <c r="R90" s="196">
        <v>1.1299999999999999</v>
      </c>
      <c r="S90" s="196">
        <v>4.7</v>
      </c>
      <c r="T90" s="196">
        <v>0</v>
      </c>
      <c r="U90" s="196">
        <v>11.88</v>
      </c>
      <c r="V90" s="196">
        <v>0.37</v>
      </c>
      <c r="W90" s="196">
        <v>0.41</v>
      </c>
      <c r="X90" s="196">
        <v>1.35</v>
      </c>
      <c r="Y90" s="196">
        <v>0</v>
      </c>
      <c r="Z90" s="196">
        <v>2.54</v>
      </c>
      <c r="AA90" s="196">
        <v>13.27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7.87</v>
      </c>
      <c r="AS90" s="196">
        <v>17.850000000000001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44.48</v>
      </c>
      <c r="L91" s="196">
        <v>43.23</v>
      </c>
      <c r="M91" s="196">
        <v>0</v>
      </c>
      <c r="N91" s="196">
        <v>1.0900000000000001</v>
      </c>
      <c r="O91" s="196">
        <v>1.81</v>
      </c>
      <c r="P91" s="196">
        <v>2.2000000000000002</v>
      </c>
      <c r="Q91" s="196">
        <v>2.2799999999999998</v>
      </c>
      <c r="R91" s="196">
        <v>1.1299999999999999</v>
      </c>
      <c r="S91" s="196">
        <v>4.7</v>
      </c>
      <c r="T91" s="196">
        <v>0</v>
      </c>
      <c r="U91" s="196">
        <v>11.88</v>
      </c>
      <c r="V91" s="196">
        <v>0.37</v>
      </c>
      <c r="W91" s="196">
        <v>0.41</v>
      </c>
      <c r="X91" s="196">
        <v>1.35</v>
      </c>
      <c r="Y91" s="196">
        <v>0</v>
      </c>
      <c r="Z91" s="196">
        <v>2.54</v>
      </c>
      <c r="AA91" s="196">
        <v>0.82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7.87</v>
      </c>
      <c r="AS91" s="196">
        <v>17.850000000000001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44.48</v>
      </c>
      <c r="L92" s="196">
        <v>43.23</v>
      </c>
      <c r="M92" s="196">
        <v>0</v>
      </c>
      <c r="N92" s="196">
        <v>1.0900000000000001</v>
      </c>
      <c r="O92" s="196">
        <v>1.81</v>
      </c>
      <c r="P92" s="196">
        <v>2.2000000000000002</v>
      </c>
      <c r="Q92" s="196">
        <v>2.2799999999999998</v>
      </c>
      <c r="R92" s="196">
        <v>1.1299999999999999</v>
      </c>
      <c r="S92" s="196">
        <v>4.7</v>
      </c>
      <c r="T92" s="196">
        <v>0</v>
      </c>
      <c r="U92" s="196">
        <v>11.88</v>
      </c>
      <c r="V92" s="196">
        <v>0.37</v>
      </c>
      <c r="W92" s="196">
        <v>0.41</v>
      </c>
      <c r="X92" s="196">
        <v>1.35</v>
      </c>
      <c r="Y92" s="196">
        <v>0</v>
      </c>
      <c r="Z92" s="196">
        <v>2.54</v>
      </c>
      <c r="AA92" s="196">
        <v>0.82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7.87</v>
      </c>
      <c r="AS92" s="196">
        <v>17.850000000000001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44.48</v>
      </c>
      <c r="L93" s="196">
        <v>43.23</v>
      </c>
      <c r="M93" s="196">
        <v>0</v>
      </c>
      <c r="N93" s="196">
        <v>1.0900000000000001</v>
      </c>
      <c r="O93" s="196">
        <v>1.81</v>
      </c>
      <c r="P93" s="196">
        <v>2.2000000000000002</v>
      </c>
      <c r="Q93" s="196">
        <v>2.2799999999999998</v>
      </c>
      <c r="R93" s="196">
        <v>1.1299999999999999</v>
      </c>
      <c r="S93" s="196">
        <v>4.7</v>
      </c>
      <c r="T93" s="196">
        <v>0</v>
      </c>
      <c r="U93" s="196">
        <v>11.88</v>
      </c>
      <c r="V93" s="196">
        <v>0.37</v>
      </c>
      <c r="W93" s="196">
        <v>0.41</v>
      </c>
      <c r="X93" s="196">
        <v>1.35</v>
      </c>
      <c r="Y93" s="196">
        <v>0</v>
      </c>
      <c r="Z93" s="196">
        <v>2.54</v>
      </c>
      <c r="AA93" s="196">
        <v>13.27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7.87</v>
      </c>
      <c r="AS93" s="196">
        <v>17.850000000000001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44.48</v>
      </c>
      <c r="L94" s="196">
        <v>43.23</v>
      </c>
      <c r="M94" s="196">
        <v>0</v>
      </c>
      <c r="N94" s="196">
        <v>1.0900000000000001</v>
      </c>
      <c r="O94" s="196">
        <v>1.81</v>
      </c>
      <c r="P94" s="196">
        <v>2.2000000000000002</v>
      </c>
      <c r="Q94" s="196">
        <v>2.2799999999999998</v>
      </c>
      <c r="R94" s="196">
        <v>5.95</v>
      </c>
      <c r="S94" s="196">
        <v>4.7</v>
      </c>
      <c r="T94" s="196">
        <v>0</v>
      </c>
      <c r="U94" s="196">
        <v>11.88</v>
      </c>
      <c r="V94" s="196">
        <v>5.27</v>
      </c>
      <c r="W94" s="196">
        <v>0.41</v>
      </c>
      <c r="X94" s="196">
        <v>1.35</v>
      </c>
      <c r="Y94" s="196">
        <v>0</v>
      </c>
      <c r="Z94" s="196">
        <v>2.54</v>
      </c>
      <c r="AA94" s="196">
        <v>13.27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7.87</v>
      </c>
      <c r="AS94" s="196">
        <v>17.850000000000001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44.48</v>
      </c>
      <c r="L95" s="196">
        <v>43.23</v>
      </c>
      <c r="M95" s="196">
        <v>0</v>
      </c>
      <c r="N95" s="196">
        <v>1.0900000000000001</v>
      </c>
      <c r="O95" s="196">
        <v>1.81</v>
      </c>
      <c r="P95" s="196">
        <v>2.2000000000000002</v>
      </c>
      <c r="Q95" s="196">
        <v>2.2799999999999998</v>
      </c>
      <c r="R95" s="196">
        <v>5.95</v>
      </c>
      <c r="S95" s="196">
        <v>4.7</v>
      </c>
      <c r="T95" s="196">
        <v>0</v>
      </c>
      <c r="U95" s="196">
        <v>11.88</v>
      </c>
      <c r="V95" s="196">
        <v>5.27</v>
      </c>
      <c r="W95" s="196">
        <v>0.41</v>
      </c>
      <c r="X95" s="196">
        <v>1.35</v>
      </c>
      <c r="Y95" s="196">
        <v>0</v>
      </c>
      <c r="Z95" s="196">
        <v>12.83</v>
      </c>
      <c r="AA95" s="196">
        <v>13.27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7.87</v>
      </c>
      <c r="AS95" s="196">
        <v>17.850000000000001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44.48</v>
      </c>
      <c r="L96" s="196">
        <v>43.23</v>
      </c>
      <c r="M96" s="196">
        <v>0</v>
      </c>
      <c r="N96" s="196">
        <v>1.0900000000000001</v>
      </c>
      <c r="O96" s="196">
        <v>1.81</v>
      </c>
      <c r="P96" s="196">
        <v>2.2000000000000002</v>
      </c>
      <c r="Q96" s="196">
        <v>2.2799999999999998</v>
      </c>
      <c r="R96" s="196">
        <v>5.95</v>
      </c>
      <c r="S96" s="196">
        <v>4.7</v>
      </c>
      <c r="T96" s="196">
        <v>0</v>
      </c>
      <c r="U96" s="196">
        <v>11.88</v>
      </c>
      <c r="V96" s="196">
        <v>5.27</v>
      </c>
      <c r="W96" s="196">
        <v>0.41</v>
      </c>
      <c r="X96" s="196">
        <v>1.35</v>
      </c>
      <c r="Y96" s="196">
        <v>0</v>
      </c>
      <c r="Z96" s="196">
        <v>27.3</v>
      </c>
      <c r="AA96" s="196">
        <v>13.27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7.87</v>
      </c>
      <c r="AS96" s="196">
        <v>17.850000000000001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44.48</v>
      </c>
      <c r="L97" s="196">
        <v>43.23</v>
      </c>
      <c r="M97" s="196">
        <v>0</v>
      </c>
      <c r="N97" s="196">
        <v>1.0900000000000001</v>
      </c>
      <c r="O97" s="196">
        <v>1.81</v>
      </c>
      <c r="P97" s="196">
        <v>2.2000000000000002</v>
      </c>
      <c r="Q97" s="196">
        <v>2.2799999999999998</v>
      </c>
      <c r="R97" s="196">
        <v>5.95</v>
      </c>
      <c r="S97" s="196">
        <v>4.7</v>
      </c>
      <c r="T97" s="196">
        <v>0</v>
      </c>
      <c r="U97" s="196">
        <v>11.88</v>
      </c>
      <c r="V97" s="196">
        <v>5.27</v>
      </c>
      <c r="W97" s="196">
        <v>0.41</v>
      </c>
      <c r="X97" s="196">
        <v>1.35</v>
      </c>
      <c r="Y97" s="196">
        <v>0</v>
      </c>
      <c r="Z97" s="196">
        <v>36.94</v>
      </c>
      <c r="AA97" s="196">
        <v>13.27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7.87</v>
      </c>
      <c r="AS97" s="196">
        <v>17.850000000000001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44.48</v>
      </c>
      <c r="L98" s="196">
        <v>43.23</v>
      </c>
      <c r="M98" s="196">
        <v>0</v>
      </c>
      <c r="N98" s="196">
        <v>1.0900000000000001</v>
      </c>
      <c r="O98" s="196">
        <v>1.81</v>
      </c>
      <c r="P98" s="196">
        <v>2.2000000000000002</v>
      </c>
      <c r="Q98" s="196">
        <v>2.2799999999999998</v>
      </c>
      <c r="R98" s="196">
        <v>5.95</v>
      </c>
      <c r="S98" s="196">
        <v>4.7</v>
      </c>
      <c r="T98" s="196">
        <v>0</v>
      </c>
      <c r="U98" s="196">
        <v>11.88</v>
      </c>
      <c r="V98" s="196">
        <v>5.27</v>
      </c>
      <c r="W98" s="196">
        <v>0.41</v>
      </c>
      <c r="X98" s="196">
        <v>20.74</v>
      </c>
      <c r="Y98" s="196">
        <v>0</v>
      </c>
      <c r="Z98" s="196">
        <v>36.94</v>
      </c>
      <c r="AA98" s="196">
        <v>13.27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7.87</v>
      </c>
      <c r="AS98" s="196">
        <v>17.850000000000001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0.54105000000000047</v>
      </c>
      <c r="L99">
        <f t="shared" si="0"/>
        <v>0.77466000000000035</v>
      </c>
      <c r="M99">
        <f t="shared" si="0"/>
        <v>0</v>
      </c>
      <c r="N99">
        <f t="shared" si="0"/>
        <v>2.6160000000000058E-2</v>
      </c>
      <c r="O99">
        <f t="shared" si="0"/>
        <v>4.3440000000000041E-2</v>
      </c>
      <c r="P99">
        <f t="shared" si="0"/>
        <v>5.2799999999999916E-2</v>
      </c>
      <c r="Q99">
        <f t="shared" si="0"/>
        <v>5.1872500000000037E-2</v>
      </c>
      <c r="R99">
        <f t="shared" si="0"/>
        <v>4.7394999999999889E-2</v>
      </c>
      <c r="S99">
        <f t="shared" si="0"/>
        <v>9.0904999999999916E-2</v>
      </c>
      <c r="T99">
        <f t="shared" si="0"/>
        <v>0</v>
      </c>
      <c r="U99">
        <f t="shared" si="0"/>
        <v>0.28512000000000015</v>
      </c>
      <c r="V99">
        <f t="shared" si="0"/>
        <v>4.2892499999999979E-2</v>
      </c>
      <c r="W99">
        <f t="shared" si="0"/>
        <v>3.655999999999994E-2</v>
      </c>
      <c r="X99">
        <f t="shared" si="0"/>
        <v>0.13784250000000034</v>
      </c>
      <c r="Y99">
        <f t="shared" si="0"/>
        <v>0</v>
      </c>
      <c r="Z99">
        <f t="shared" si="0"/>
        <v>0.2635674999999994</v>
      </c>
      <c r="AA99">
        <f t="shared" si="0"/>
        <v>0.11710999999999987</v>
      </c>
      <c r="AB99">
        <f t="shared" si="0"/>
        <v>0</v>
      </c>
      <c r="AC99">
        <f t="shared" si="0"/>
        <v>2.6919999999999989E-2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0.22491499999999992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0.18608750000000029</v>
      </c>
      <c r="AS99">
        <f t="shared" si="0"/>
        <v>0.42704999999999999</v>
      </c>
      <c r="AT99">
        <f t="shared" si="0"/>
        <v>0.5611200000000014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0.36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2.0040000000000044E-2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45255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15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-15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38.889000000000003</v>
      </c>
      <c r="D30" s="94">
        <f>'IDT-1 Calculation'!DH30</f>
        <v>0</v>
      </c>
      <c r="E30" s="94">
        <f>'IDT-1 Calculation'!DI30</f>
        <v>0</v>
      </c>
      <c r="F30" s="94">
        <f>'IDT-1 Calculation'!DJ30</f>
        <v>-38.889000000000003</v>
      </c>
      <c r="G30" s="99">
        <f t="shared" si="0"/>
        <v>0</v>
      </c>
    </row>
    <row r="31" spans="1:7">
      <c r="A31" s="98" t="s">
        <v>73</v>
      </c>
      <c r="B31" s="94">
        <f>'IDT-1 Calculation'!DF31</f>
        <v>4</v>
      </c>
      <c r="C31" s="94">
        <f>'IDT-1 Calculation'!DG31</f>
        <v>55.938000000000002</v>
      </c>
      <c r="D31" s="94">
        <f>'IDT-1 Calculation'!DH31</f>
        <v>0</v>
      </c>
      <c r="E31" s="94">
        <f>'IDT-1 Calculation'!DI31</f>
        <v>0</v>
      </c>
      <c r="F31" s="94">
        <f>'IDT-1 Calculation'!DJ31</f>
        <v>-59.938000000000002</v>
      </c>
      <c r="G31" s="99">
        <f t="shared" si="0"/>
        <v>0</v>
      </c>
    </row>
    <row r="32" spans="1:7">
      <c r="A32" s="98" t="s">
        <v>74</v>
      </c>
      <c r="B32" s="94">
        <f>'IDT-1 Calculation'!DF32</f>
        <v>32</v>
      </c>
      <c r="C32" s="94">
        <f>'IDT-1 Calculation'!DG32</f>
        <v>121.429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-153.429</v>
      </c>
      <c r="G32" s="99">
        <f t="shared" si="0"/>
        <v>0</v>
      </c>
    </row>
    <row r="33" spans="1:7">
      <c r="A33" s="98" t="s">
        <v>75</v>
      </c>
      <c r="B33" s="94">
        <f>'IDT-1 Calculation'!DF33</f>
        <v>21</v>
      </c>
      <c r="C33" s="94">
        <f>'IDT-1 Calculation'!DG33</f>
        <v>114.286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-135.286</v>
      </c>
      <c r="G33" s="99">
        <f t="shared" si="0"/>
        <v>0</v>
      </c>
    </row>
    <row r="34" spans="1:7">
      <c r="A34" s="98" t="s">
        <v>76</v>
      </c>
      <c r="B34" s="94">
        <f>'IDT-1 Calculation'!DF34</f>
        <v>46</v>
      </c>
      <c r="C34" s="94">
        <f>'IDT-1 Calculation'!DG34</f>
        <v>103.36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-149.36000000000001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5</v>
      </c>
      <c r="C35" s="94">
        <f>'IDT-1 Calculation'!DG35</f>
        <v>78.570999999999998</v>
      </c>
      <c r="D35" s="94">
        <f>'IDT-1 Calculation'!DH35</f>
        <v>0</v>
      </c>
      <c r="E35" s="94">
        <f>'IDT-1 Calculation'!DI35</f>
        <v>0</v>
      </c>
      <c r="F35" s="94">
        <f>'IDT-1 Calculation'!DJ35</f>
        <v>-83.570999999999998</v>
      </c>
      <c r="G35" s="99">
        <f t="shared" si="0"/>
        <v>0</v>
      </c>
    </row>
    <row r="36" spans="1:7">
      <c r="A36" s="98" t="s">
        <v>78</v>
      </c>
      <c r="B36" s="94">
        <f>'IDT-1 Calculation'!DF36</f>
        <v>27</v>
      </c>
      <c r="C36" s="94">
        <f>'IDT-1 Calculation'!DG36</f>
        <v>64.286000000000001</v>
      </c>
      <c r="D36" s="94">
        <f>'IDT-1 Calculation'!DH36</f>
        <v>0</v>
      </c>
      <c r="E36" s="94">
        <f>'IDT-1 Calculation'!DI36</f>
        <v>0</v>
      </c>
      <c r="F36" s="94">
        <f>'IDT-1 Calculation'!DJ36</f>
        <v>-91.286000000000001</v>
      </c>
      <c r="G36" s="99">
        <f t="shared" si="0"/>
        <v>0</v>
      </c>
    </row>
    <row r="37" spans="1:7">
      <c r="A37" s="98" t="s">
        <v>79</v>
      </c>
      <c r="B37" s="94">
        <f>'IDT-1 Calculation'!DF37</f>
        <v>16</v>
      </c>
      <c r="C37" s="94">
        <f>'IDT-1 Calculation'!DG37</f>
        <v>25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-41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3</v>
      </c>
      <c r="C39" s="94">
        <f>'IDT-1 Calculation'!DG39</f>
        <v>5</v>
      </c>
      <c r="D39" s="94">
        <f>'IDT-1 Calculation'!DH39</f>
        <v>0</v>
      </c>
      <c r="E39" s="94">
        <f>'IDT-1 Calculation'!DI39</f>
        <v>0</v>
      </c>
      <c r="F39" s="94">
        <f>'IDT-1 Calculation'!DJ39</f>
        <v>-8</v>
      </c>
      <c r="G39" s="99">
        <f t="shared" si="0"/>
        <v>0</v>
      </c>
    </row>
    <row r="40" spans="1:7">
      <c r="A40" s="98" t="s">
        <v>82</v>
      </c>
      <c r="B40" s="94">
        <f>'IDT-1 Calculation'!DF40</f>
        <v>8</v>
      </c>
      <c r="C40" s="94">
        <f>'IDT-1 Calculation'!DG40</f>
        <v>10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-18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25</v>
      </c>
      <c r="D41" s="94">
        <f>'IDT-1 Calculation'!DH41</f>
        <v>0</v>
      </c>
      <c r="E41" s="94">
        <f>'IDT-1 Calculation'!DI41</f>
        <v>0</v>
      </c>
      <c r="F41" s="94">
        <f>'IDT-1 Calculation'!DJ41</f>
        <v>-25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25</v>
      </c>
      <c r="D42" s="94">
        <f>'IDT-1 Calculation'!DH42</f>
        <v>0</v>
      </c>
      <c r="E42" s="94">
        <f>'IDT-1 Calculation'!DI42</f>
        <v>0</v>
      </c>
      <c r="F42" s="94">
        <f>'IDT-1 Calculation'!DJ42</f>
        <v>-25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69.48</v>
      </c>
      <c r="C69" s="94">
        <f>'IDT-1 Calculation'!DG69</f>
        <v>43.048999999999999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-112.529</v>
      </c>
      <c r="G69" s="99">
        <f t="shared" si="1"/>
        <v>0</v>
      </c>
    </row>
    <row r="70" spans="1:7">
      <c r="A70" s="98" t="s">
        <v>112</v>
      </c>
      <c r="B70" s="94">
        <f>'IDT-1 Calculation'!DF70</f>
        <v>68.828999999999994</v>
      </c>
      <c r="C70" s="94">
        <f>'IDT-1 Calculation'!DG70</f>
        <v>42.646000000000001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-111.47499999999999</v>
      </c>
      <c r="G70" s="99">
        <f t="shared" si="1"/>
        <v>0</v>
      </c>
    </row>
    <row r="71" spans="1:7">
      <c r="A71" s="98" t="s">
        <v>113</v>
      </c>
      <c r="B71" s="94">
        <f>'IDT-1 Calculation'!DF71</f>
        <v>60.658000000000001</v>
      </c>
      <c r="C71" s="94">
        <f>'IDT-1 Calculation'!DG71</f>
        <v>37.582999999999998</v>
      </c>
      <c r="D71" s="94">
        <f>'IDT-1 Calculation'!DH71</f>
        <v>0</v>
      </c>
      <c r="E71" s="94">
        <f>'IDT-1 Calculation'!DI71</f>
        <v>0</v>
      </c>
      <c r="F71" s="94">
        <f>'IDT-1 Calculation'!DJ71</f>
        <v>-98.241</v>
      </c>
      <c r="G71" s="99">
        <f t="shared" si="1"/>
        <v>0</v>
      </c>
    </row>
    <row r="72" spans="1:7">
      <c r="A72" s="98" t="s">
        <v>114</v>
      </c>
      <c r="B72" s="94">
        <f>'IDT-1 Calculation'!DF72</f>
        <v>53.938000000000002</v>
      </c>
      <c r="C72" s="94">
        <f>'IDT-1 Calculation'!DG72</f>
        <v>33.42</v>
      </c>
      <c r="D72" s="94">
        <f>'IDT-1 Calculation'!DH72</f>
        <v>0</v>
      </c>
      <c r="E72" s="94">
        <f>'IDT-1 Calculation'!DI72</f>
        <v>0</v>
      </c>
      <c r="F72" s="94">
        <f>'IDT-1 Calculation'!DJ72</f>
        <v>-87.358000000000004</v>
      </c>
      <c r="G72" s="99">
        <f t="shared" si="1"/>
        <v>0</v>
      </c>
    </row>
    <row r="73" spans="1:7">
      <c r="A73" s="98" t="s">
        <v>115</v>
      </c>
      <c r="B73" s="94">
        <f>'IDT-1 Calculation'!DF73</f>
        <v>54.960999999999999</v>
      </c>
      <c r="C73" s="94">
        <f>'IDT-1 Calculation'!DG73</f>
        <v>34.054000000000002</v>
      </c>
      <c r="D73" s="94">
        <f>'IDT-1 Calculation'!DH73</f>
        <v>0</v>
      </c>
      <c r="E73" s="94">
        <f>'IDT-1 Calculation'!DI73</f>
        <v>0</v>
      </c>
      <c r="F73" s="94">
        <f>'IDT-1 Calculation'!DJ73</f>
        <v>-89.015000000000001</v>
      </c>
      <c r="G73" s="99">
        <f t="shared" si="1"/>
        <v>0</v>
      </c>
    </row>
    <row r="74" spans="1:7">
      <c r="A74" s="98" t="s">
        <v>116</v>
      </c>
      <c r="B74" s="94">
        <f>'IDT-1 Calculation'!DF74</f>
        <v>56.863999999999997</v>
      </c>
      <c r="C74" s="94">
        <f>'IDT-1 Calculation'!DG74</f>
        <v>35.231999999999999</v>
      </c>
      <c r="D74" s="94">
        <f>'IDT-1 Calculation'!DH74</f>
        <v>0</v>
      </c>
      <c r="E74" s="94">
        <f>'IDT-1 Calculation'!DI74</f>
        <v>0</v>
      </c>
      <c r="F74" s="94">
        <f>'IDT-1 Calculation'!DJ74</f>
        <v>-92.096000000000004</v>
      </c>
      <c r="G74" s="99">
        <f t="shared" si="1"/>
        <v>0</v>
      </c>
    </row>
    <row r="75" spans="1:7">
      <c r="A75" s="98" t="s">
        <v>117</v>
      </c>
      <c r="B75" s="94">
        <f>'IDT-1 Calculation'!DF75</f>
        <v>71.852000000000004</v>
      </c>
      <c r="C75" s="94">
        <f>'IDT-1 Calculation'!DG75</f>
        <v>44.518999999999998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-116.37100000000001</v>
      </c>
      <c r="G75" s="99">
        <f t="shared" si="1"/>
        <v>0</v>
      </c>
    </row>
    <row r="76" spans="1:7">
      <c r="A76" s="98" t="s">
        <v>118</v>
      </c>
      <c r="B76" s="94">
        <f>'IDT-1 Calculation'!DF76</f>
        <v>120.651</v>
      </c>
      <c r="C76" s="94">
        <f>'IDT-1 Calculation'!DG76</f>
        <v>30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-150.65100000000001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142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-142</v>
      </c>
      <c r="G77" s="99">
        <f t="shared" si="1"/>
        <v>0</v>
      </c>
    </row>
    <row r="78" spans="1:7">
      <c r="A78" s="98" t="s">
        <v>120</v>
      </c>
      <c r="B78" s="94">
        <f>'IDT-1 Calculation'!DF78</f>
        <v>130</v>
      </c>
      <c r="C78" s="94">
        <f>'IDT-1 Calculation'!DG78</f>
        <v>-30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-100</v>
      </c>
      <c r="G78" s="99">
        <f t="shared" si="1"/>
        <v>0</v>
      </c>
    </row>
    <row r="79" spans="1:7">
      <c r="A79" s="98" t="s">
        <v>121</v>
      </c>
      <c r="B79" s="94">
        <f>'IDT-1 Calculation'!DF79</f>
        <v>54</v>
      </c>
      <c r="C79" s="94">
        <f>'IDT-1 Calculation'!DG79</f>
        <v>125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-179</v>
      </c>
      <c r="G79" s="99">
        <f t="shared" si="1"/>
        <v>0</v>
      </c>
    </row>
    <row r="80" spans="1:7">
      <c r="A80" s="98" t="s">
        <v>122</v>
      </c>
      <c r="B80" s="94">
        <f>'IDT-1 Calculation'!DF80</f>
        <v>86</v>
      </c>
      <c r="C80" s="94">
        <f>'IDT-1 Calculation'!DG80</f>
        <v>115.7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-201.7</v>
      </c>
      <c r="G80" s="99">
        <f t="shared" si="1"/>
        <v>0</v>
      </c>
    </row>
    <row r="81" spans="1:7">
      <c r="A81" s="98" t="s">
        <v>123</v>
      </c>
      <c r="B81" s="94">
        <f>'IDT-1 Calculation'!DF81</f>
        <v>58</v>
      </c>
      <c r="C81" s="94">
        <f>'IDT-1 Calculation'!DG81</f>
        <v>110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-168</v>
      </c>
      <c r="G81" s="99">
        <f t="shared" si="1"/>
        <v>0</v>
      </c>
    </row>
    <row r="82" spans="1:7">
      <c r="A82" s="98" t="s">
        <v>124</v>
      </c>
      <c r="B82" s="94">
        <f>'IDT-1 Calculation'!DF82</f>
        <v>77</v>
      </c>
      <c r="C82" s="94">
        <f>'IDT-1 Calculation'!DG82</f>
        <v>105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-182</v>
      </c>
      <c r="G82" s="99">
        <f t="shared" si="1"/>
        <v>0</v>
      </c>
    </row>
    <row r="83" spans="1:7">
      <c r="A83" s="98" t="s">
        <v>125</v>
      </c>
      <c r="B83" s="94">
        <f>'IDT-1 Calculation'!DF83</f>
        <v>86</v>
      </c>
      <c r="C83" s="94">
        <f>'IDT-1 Calculation'!DG83</f>
        <v>10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-96</v>
      </c>
      <c r="G83" s="99">
        <f t="shared" si="1"/>
        <v>0</v>
      </c>
    </row>
    <row r="84" spans="1:7">
      <c r="A84" s="98" t="s">
        <v>126</v>
      </c>
      <c r="B84" s="94">
        <f>'IDT-1 Calculation'!DF84</f>
        <v>80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-80</v>
      </c>
      <c r="G84" s="99">
        <f t="shared" si="1"/>
        <v>0</v>
      </c>
    </row>
    <row r="85" spans="1:7">
      <c r="A85" s="98" t="s">
        <v>127</v>
      </c>
      <c r="B85" s="94">
        <f>'IDT-1 Calculation'!DF85</f>
        <v>64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-64</v>
      </c>
      <c r="G85" s="99">
        <f t="shared" si="1"/>
        <v>0</v>
      </c>
    </row>
    <row r="86" spans="1:7">
      <c r="A86" s="98" t="s">
        <v>128</v>
      </c>
      <c r="B86" s="94">
        <f>'IDT-1 Calculation'!DF86</f>
        <v>44</v>
      </c>
      <c r="C86" s="94">
        <f>'IDT-1 Calculation'!DG86</f>
        <v>-10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-34</v>
      </c>
      <c r="G86" s="99">
        <f t="shared" si="1"/>
        <v>0</v>
      </c>
    </row>
    <row r="87" spans="1:7">
      <c r="A87" s="98" t="s">
        <v>129</v>
      </c>
      <c r="B87" s="94">
        <f>'IDT-1 Calculation'!DF87</f>
        <v>28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-28</v>
      </c>
      <c r="G87" s="99">
        <f t="shared" si="1"/>
        <v>0</v>
      </c>
    </row>
    <row r="88" spans="1:7">
      <c r="A88" s="98" t="s">
        <v>130</v>
      </c>
      <c r="B88" s="94">
        <f>'IDT-1 Calculation'!DF88</f>
        <v>5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0.39330824999999997</v>
      </c>
      <c r="C99" s="110">
        <f>SUM(C3:C98)/4000</f>
        <v>0.35199049999999993</v>
      </c>
      <c r="D99" s="110">
        <f>SUM(D3:D98)/4000</f>
        <v>0</v>
      </c>
      <c r="E99" s="110">
        <f>SUM(E3:E98)/4000</f>
        <v>0</v>
      </c>
      <c r="F99" s="110">
        <f>SUM(F3:F98)/4000</f>
        <v>-0.7452987499999999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4.07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4.07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4.07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4.07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4.07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4.07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4.07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4.07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4.07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4.07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4.07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4.07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4.07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4.07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4.07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4.07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4.07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4.07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4.07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4.07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4.07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4.07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4.07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4.07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4.07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4.28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4.17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4.17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3.65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3.65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1.46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9.2194999999999916E-2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4.68</v>
      </c>
      <c r="L3" s="196">
        <v>471.5</v>
      </c>
      <c r="M3" s="196">
        <v>1.01</v>
      </c>
      <c r="N3" s="196">
        <v>1.3</v>
      </c>
      <c r="O3" s="196">
        <v>0</v>
      </c>
      <c r="P3" s="196">
        <v>1.36</v>
      </c>
      <c r="Q3" s="196">
        <v>2.79</v>
      </c>
      <c r="R3" s="196">
        <v>7.23</v>
      </c>
      <c r="S3" s="196">
        <v>4.0999999999999996</v>
      </c>
      <c r="T3" s="196">
        <v>0</v>
      </c>
      <c r="U3" s="196">
        <v>0.92</v>
      </c>
      <c r="V3" s="196">
        <v>6.36</v>
      </c>
      <c r="W3" s="196">
        <v>0.49</v>
      </c>
      <c r="X3" s="196">
        <v>30.8</v>
      </c>
      <c r="Y3" s="196">
        <v>0</v>
      </c>
      <c r="Z3" s="196">
        <v>58.41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9.5</v>
      </c>
      <c r="AS3" s="196">
        <v>21.59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4.68</v>
      </c>
      <c r="L4" s="196">
        <v>471.5</v>
      </c>
      <c r="M4" s="196">
        <v>1.01</v>
      </c>
      <c r="N4" s="196">
        <v>1.3</v>
      </c>
      <c r="O4" s="196">
        <v>0</v>
      </c>
      <c r="P4" s="196">
        <v>1.36</v>
      </c>
      <c r="Q4" s="196">
        <v>3.4</v>
      </c>
      <c r="R4" s="196">
        <v>7.23</v>
      </c>
      <c r="S4" s="196">
        <v>4.0999999999999996</v>
      </c>
      <c r="T4" s="196">
        <v>0</v>
      </c>
      <c r="U4" s="196">
        <v>0.92</v>
      </c>
      <c r="V4" s="196">
        <v>6.36</v>
      </c>
      <c r="W4" s="196">
        <v>0.49</v>
      </c>
      <c r="X4" s="196">
        <v>30.8</v>
      </c>
      <c r="Y4" s="196">
        <v>0</v>
      </c>
      <c r="Z4" s="196">
        <v>58.41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9.5</v>
      </c>
      <c r="AS4" s="196">
        <v>21.59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4.68</v>
      </c>
      <c r="L5" s="196">
        <v>471.5</v>
      </c>
      <c r="M5" s="196">
        <v>1.01</v>
      </c>
      <c r="N5" s="196">
        <v>1.3</v>
      </c>
      <c r="O5" s="196">
        <v>0</v>
      </c>
      <c r="P5" s="196">
        <v>1.36</v>
      </c>
      <c r="Q5" s="196">
        <v>3.42</v>
      </c>
      <c r="R5" s="196">
        <v>7.22</v>
      </c>
      <c r="S5" s="196">
        <v>4.0999999999999996</v>
      </c>
      <c r="T5" s="196">
        <v>0</v>
      </c>
      <c r="U5" s="196">
        <v>0.92</v>
      </c>
      <c r="V5" s="196">
        <v>6.36</v>
      </c>
      <c r="W5" s="196">
        <v>0.49</v>
      </c>
      <c r="X5" s="196">
        <v>30.8</v>
      </c>
      <c r="Y5" s="196">
        <v>0</v>
      </c>
      <c r="Z5" s="196">
        <v>58.41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9.5</v>
      </c>
      <c r="AS5" s="196">
        <v>21.59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4.68</v>
      </c>
      <c r="L6" s="196">
        <v>471.5</v>
      </c>
      <c r="M6" s="196">
        <v>1.01</v>
      </c>
      <c r="N6" s="196">
        <v>1.3</v>
      </c>
      <c r="O6" s="196">
        <v>0</v>
      </c>
      <c r="P6" s="196">
        <v>1.36</v>
      </c>
      <c r="Q6" s="196">
        <v>3.42</v>
      </c>
      <c r="R6" s="196">
        <v>7.22</v>
      </c>
      <c r="S6" s="196">
        <v>4.0999999999999996</v>
      </c>
      <c r="T6" s="196">
        <v>0</v>
      </c>
      <c r="U6" s="196">
        <v>0.92</v>
      </c>
      <c r="V6" s="196">
        <v>6.36</v>
      </c>
      <c r="W6" s="196">
        <v>0.49</v>
      </c>
      <c r="X6" s="196">
        <v>30.8</v>
      </c>
      <c r="Y6" s="196">
        <v>0</v>
      </c>
      <c r="Z6" s="196">
        <v>58.41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9.5</v>
      </c>
      <c r="AS6" s="196">
        <v>21.59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4.68</v>
      </c>
      <c r="L7" s="196">
        <v>471.5</v>
      </c>
      <c r="M7" s="196">
        <v>1.01</v>
      </c>
      <c r="N7" s="196">
        <v>1.3</v>
      </c>
      <c r="O7" s="196">
        <v>0</v>
      </c>
      <c r="P7" s="196">
        <v>1.36</v>
      </c>
      <c r="Q7" s="196">
        <v>3.42</v>
      </c>
      <c r="R7" s="196">
        <v>7.22</v>
      </c>
      <c r="S7" s="196">
        <v>4.0999999999999996</v>
      </c>
      <c r="T7" s="196">
        <v>0</v>
      </c>
      <c r="U7" s="196">
        <v>0.92</v>
      </c>
      <c r="V7" s="196">
        <v>6.36</v>
      </c>
      <c r="W7" s="196">
        <v>9.06</v>
      </c>
      <c r="X7" s="196">
        <v>30.8</v>
      </c>
      <c r="Y7" s="196">
        <v>0</v>
      </c>
      <c r="Z7" s="196">
        <v>58.41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9.5</v>
      </c>
      <c r="AS7" s="196">
        <v>21.59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4.68</v>
      </c>
      <c r="L8" s="196">
        <v>471.5</v>
      </c>
      <c r="M8" s="196">
        <v>1.01</v>
      </c>
      <c r="N8" s="196">
        <v>1.3</v>
      </c>
      <c r="O8" s="196">
        <v>0</v>
      </c>
      <c r="P8" s="196">
        <v>1.36</v>
      </c>
      <c r="Q8" s="196">
        <v>3.42</v>
      </c>
      <c r="R8" s="196">
        <v>7.22</v>
      </c>
      <c r="S8" s="196">
        <v>4.0999999999999996</v>
      </c>
      <c r="T8" s="196">
        <v>0</v>
      </c>
      <c r="U8" s="196">
        <v>0.92</v>
      </c>
      <c r="V8" s="196">
        <v>6.36</v>
      </c>
      <c r="W8" s="196">
        <v>9.06</v>
      </c>
      <c r="X8" s="196">
        <v>30.8</v>
      </c>
      <c r="Y8" s="196">
        <v>0</v>
      </c>
      <c r="Z8" s="196">
        <v>58.41</v>
      </c>
      <c r="AA8" s="196">
        <v>19.96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9.5</v>
      </c>
      <c r="AS8" s="196">
        <v>21.59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1.79</v>
      </c>
      <c r="L9" s="196">
        <v>471.5</v>
      </c>
      <c r="M9" s="196">
        <v>1.01</v>
      </c>
      <c r="N9" s="196">
        <v>1.3</v>
      </c>
      <c r="O9" s="196">
        <v>0</v>
      </c>
      <c r="P9" s="196">
        <v>1.36</v>
      </c>
      <c r="Q9" s="196">
        <v>3.42</v>
      </c>
      <c r="R9" s="196">
        <v>7.22</v>
      </c>
      <c r="S9" s="196">
        <v>4.0999999999999996</v>
      </c>
      <c r="T9" s="196">
        <v>0</v>
      </c>
      <c r="U9" s="196">
        <v>0.92</v>
      </c>
      <c r="V9" s="196">
        <v>6.36</v>
      </c>
      <c r="W9" s="196">
        <v>9.06</v>
      </c>
      <c r="X9" s="196">
        <v>30.8</v>
      </c>
      <c r="Y9" s="196">
        <v>0</v>
      </c>
      <c r="Z9" s="196">
        <v>58.41</v>
      </c>
      <c r="AA9" s="196">
        <v>19.96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9.5</v>
      </c>
      <c r="AS9" s="196">
        <v>21.59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1.79</v>
      </c>
      <c r="L10" s="196">
        <v>471.5</v>
      </c>
      <c r="M10" s="196">
        <v>1.01</v>
      </c>
      <c r="N10" s="196">
        <v>1.3</v>
      </c>
      <c r="O10" s="196">
        <v>0</v>
      </c>
      <c r="P10" s="196">
        <v>1.36</v>
      </c>
      <c r="Q10" s="196">
        <v>3.42</v>
      </c>
      <c r="R10" s="196">
        <v>7.22</v>
      </c>
      <c r="S10" s="196">
        <v>4.0999999999999996</v>
      </c>
      <c r="T10" s="196">
        <v>0</v>
      </c>
      <c r="U10" s="196">
        <v>0.92</v>
      </c>
      <c r="V10" s="196">
        <v>6.36</v>
      </c>
      <c r="W10" s="196">
        <v>9.06</v>
      </c>
      <c r="X10" s="196">
        <v>30.8</v>
      </c>
      <c r="Y10" s="196">
        <v>0</v>
      </c>
      <c r="Z10" s="196">
        <v>58.41</v>
      </c>
      <c r="AA10" s="196">
        <v>19.96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9.5</v>
      </c>
      <c r="AS10" s="196">
        <v>21.59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1.79</v>
      </c>
      <c r="L11" s="196">
        <v>471.5</v>
      </c>
      <c r="M11" s="196">
        <v>1.01</v>
      </c>
      <c r="N11" s="196">
        <v>1.3</v>
      </c>
      <c r="O11" s="196">
        <v>0</v>
      </c>
      <c r="P11" s="196">
        <v>1.36</v>
      </c>
      <c r="Q11" s="196">
        <v>3.42</v>
      </c>
      <c r="R11" s="196">
        <v>7.22</v>
      </c>
      <c r="S11" s="196">
        <v>4.0999999999999996</v>
      </c>
      <c r="T11" s="196">
        <v>0</v>
      </c>
      <c r="U11" s="196">
        <v>0.92</v>
      </c>
      <c r="V11" s="196">
        <v>6.36</v>
      </c>
      <c r="W11" s="196">
        <v>9.06</v>
      </c>
      <c r="X11" s="196">
        <v>30.8</v>
      </c>
      <c r="Y11" s="196">
        <v>0</v>
      </c>
      <c r="Z11" s="196">
        <v>58.41</v>
      </c>
      <c r="AA11" s="196">
        <v>19.96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9.5</v>
      </c>
      <c r="AS11" s="196">
        <v>21.59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1.79</v>
      </c>
      <c r="L12" s="196">
        <v>471.5</v>
      </c>
      <c r="M12" s="196">
        <v>1.01</v>
      </c>
      <c r="N12" s="196">
        <v>1.3</v>
      </c>
      <c r="O12" s="196">
        <v>0</v>
      </c>
      <c r="P12" s="196">
        <v>1.36</v>
      </c>
      <c r="Q12" s="196">
        <v>3.42</v>
      </c>
      <c r="R12" s="196">
        <v>7.22</v>
      </c>
      <c r="S12" s="196">
        <v>4.0999999999999996</v>
      </c>
      <c r="T12" s="196">
        <v>0</v>
      </c>
      <c r="U12" s="196">
        <v>0.92</v>
      </c>
      <c r="V12" s="196">
        <v>6.36</v>
      </c>
      <c r="W12" s="196">
        <v>9.06</v>
      </c>
      <c r="X12" s="196">
        <v>30.8</v>
      </c>
      <c r="Y12" s="196">
        <v>0</v>
      </c>
      <c r="Z12" s="196">
        <v>58.41</v>
      </c>
      <c r="AA12" s="196">
        <v>19.96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9.5</v>
      </c>
      <c r="AS12" s="196">
        <v>21.59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1.79</v>
      </c>
      <c r="L13" s="196">
        <v>471.5</v>
      </c>
      <c r="M13" s="196">
        <v>1.01</v>
      </c>
      <c r="N13" s="196">
        <v>1.3</v>
      </c>
      <c r="O13" s="196">
        <v>0</v>
      </c>
      <c r="P13" s="196">
        <v>1.36</v>
      </c>
      <c r="Q13" s="196">
        <v>3.42</v>
      </c>
      <c r="R13" s="196">
        <v>7.22</v>
      </c>
      <c r="S13" s="196">
        <v>4.0999999999999996</v>
      </c>
      <c r="T13" s="196">
        <v>0</v>
      </c>
      <c r="U13" s="196">
        <v>0.92</v>
      </c>
      <c r="V13" s="196">
        <v>6.36</v>
      </c>
      <c r="W13" s="196">
        <v>9.06</v>
      </c>
      <c r="X13" s="196">
        <v>30.8</v>
      </c>
      <c r="Y13" s="196">
        <v>0</v>
      </c>
      <c r="Z13" s="196">
        <v>58.41</v>
      </c>
      <c r="AA13" s="196">
        <v>19.96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9.5</v>
      </c>
      <c r="AS13" s="196">
        <v>21.59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1.79</v>
      </c>
      <c r="L14" s="196">
        <v>471.5</v>
      </c>
      <c r="M14" s="196">
        <v>1.01</v>
      </c>
      <c r="N14" s="196">
        <v>1.3</v>
      </c>
      <c r="O14" s="196">
        <v>0</v>
      </c>
      <c r="P14" s="196">
        <v>1.36</v>
      </c>
      <c r="Q14" s="196">
        <v>3.42</v>
      </c>
      <c r="R14" s="196">
        <v>7.22</v>
      </c>
      <c r="S14" s="196">
        <v>4.0999999999999996</v>
      </c>
      <c r="T14" s="196">
        <v>0</v>
      </c>
      <c r="U14" s="196">
        <v>0.92</v>
      </c>
      <c r="V14" s="196">
        <v>6.36</v>
      </c>
      <c r="W14" s="196">
        <v>9.06</v>
      </c>
      <c r="X14" s="196">
        <v>30.8</v>
      </c>
      <c r="Y14" s="196">
        <v>0</v>
      </c>
      <c r="Z14" s="196">
        <v>58.41</v>
      </c>
      <c r="AA14" s="196">
        <v>19.96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9.5</v>
      </c>
      <c r="AS14" s="196">
        <v>21.59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1.79</v>
      </c>
      <c r="L15" s="196">
        <v>471.5</v>
      </c>
      <c r="M15" s="196">
        <v>1.01</v>
      </c>
      <c r="N15" s="196">
        <v>1.3</v>
      </c>
      <c r="O15" s="196">
        <v>0</v>
      </c>
      <c r="P15" s="196">
        <v>1.36</v>
      </c>
      <c r="Q15" s="196">
        <v>3.42</v>
      </c>
      <c r="R15" s="196">
        <v>7.22</v>
      </c>
      <c r="S15" s="196">
        <v>4.0999999999999996</v>
      </c>
      <c r="T15" s="196">
        <v>0</v>
      </c>
      <c r="U15" s="196">
        <v>0.92</v>
      </c>
      <c r="V15" s="196">
        <v>6.36</v>
      </c>
      <c r="W15" s="196">
        <v>9.06</v>
      </c>
      <c r="X15" s="196">
        <v>30.8</v>
      </c>
      <c r="Y15" s="196">
        <v>0</v>
      </c>
      <c r="Z15" s="196">
        <v>58.41</v>
      </c>
      <c r="AA15" s="196">
        <v>19.96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9.5</v>
      </c>
      <c r="AS15" s="196">
        <v>21.59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1.79</v>
      </c>
      <c r="L16" s="196">
        <v>471.5</v>
      </c>
      <c r="M16" s="196">
        <v>1.01</v>
      </c>
      <c r="N16" s="196">
        <v>1.3</v>
      </c>
      <c r="O16" s="196">
        <v>0</v>
      </c>
      <c r="P16" s="196">
        <v>1.36</v>
      </c>
      <c r="Q16" s="196">
        <v>3.42</v>
      </c>
      <c r="R16" s="196">
        <v>7.22</v>
      </c>
      <c r="S16" s="196">
        <v>4.0999999999999996</v>
      </c>
      <c r="T16" s="196">
        <v>0</v>
      </c>
      <c r="U16" s="196">
        <v>0.92</v>
      </c>
      <c r="V16" s="196">
        <v>6.36</v>
      </c>
      <c r="W16" s="196">
        <v>9.06</v>
      </c>
      <c r="X16" s="196">
        <v>30.8</v>
      </c>
      <c r="Y16" s="196">
        <v>0</v>
      </c>
      <c r="Z16" s="196">
        <v>58.41</v>
      </c>
      <c r="AA16" s="196">
        <v>19.96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9.5</v>
      </c>
      <c r="AS16" s="196">
        <v>21.59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1.79</v>
      </c>
      <c r="L17" s="196">
        <v>471.5</v>
      </c>
      <c r="M17" s="196">
        <v>1.01</v>
      </c>
      <c r="N17" s="196">
        <v>1.3</v>
      </c>
      <c r="O17" s="196">
        <v>0</v>
      </c>
      <c r="P17" s="196">
        <v>1.36</v>
      </c>
      <c r="Q17" s="196">
        <v>3.42</v>
      </c>
      <c r="R17" s="196">
        <v>7.22</v>
      </c>
      <c r="S17" s="196">
        <v>4.0999999999999996</v>
      </c>
      <c r="T17" s="196">
        <v>0</v>
      </c>
      <c r="U17" s="196">
        <v>0.92</v>
      </c>
      <c r="V17" s="196">
        <v>6.36</v>
      </c>
      <c r="W17" s="196">
        <v>9.06</v>
      </c>
      <c r="X17" s="196">
        <v>30.8</v>
      </c>
      <c r="Y17" s="196">
        <v>0</v>
      </c>
      <c r="Z17" s="196">
        <v>58.41</v>
      </c>
      <c r="AA17" s="196">
        <v>19.96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9.5</v>
      </c>
      <c r="AS17" s="196">
        <v>21.59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1.79</v>
      </c>
      <c r="L18" s="196">
        <v>471.5</v>
      </c>
      <c r="M18" s="196">
        <v>1.01</v>
      </c>
      <c r="N18" s="196">
        <v>1.3</v>
      </c>
      <c r="O18" s="196">
        <v>0</v>
      </c>
      <c r="P18" s="196">
        <v>1.36</v>
      </c>
      <c r="Q18" s="196">
        <v>3.42</v>
      </c>
      <c r="R18" s="196">
        <v>7.22</v>
      </c>
      <c r="S18" s="196">
        <v>4.0999999999999996</v>
      </c>
      <c r="T18" s="196">
        <v>0</v>
      </c>
      <c r="U18" s="196">
        <v>0.92</v>
      </c>
      <c r="V18" s="196">
        <v>6.36</v>
      </c>
      <c r="W18" s="196">
        <v>9.06</v>
      </c>
      <c r="X18" s="196">
        <v>30.8</v>
      </c>
      <c r="Y18" s="196">
        <v>0</v>
      </c>
      <c r="Z18" s="196">
        <v>58.41</v>
      </c>
      <c r="AA18" s="196">
        <v>19.96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9.5</v>
      </c>
      <c r="AS18" s="196">
        <v>21.59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1.77</v>
      </c>
      <c r="L19" s="196">
        <v>471.5</v>
      </c>
      <c r="M19" s="196">
        <v>1.01</v>
      </c>
      <c r="N19" s="196">
        <v>1.3</v>
      </c>
      <c r="O19" s="196">
        <v>0</v>
      </c>
      <c r="P19" s="196">
        <v>1.36</v>
      </c>
      <c r="Q19" s="196">
        <v>3.38</v>
      </c>
      <c r="R19" s="196">
        <v>7.22</v>
      </c>
      <c r="S19" s="196">
        <v>4.0999999999999996</v>
      </c>
      <c r="T19" s="196">
        <v>0</v>
      </c>
      <c r="U19" s="196">
        <v>0.92</v>
      </c>
      <c r="V19" s="196">
        <v>6.36</v>
      </c>
      <c r="W19" s="196">
        <v>9.06</v>
      </c>
      <c r="X19" s="196">
        <v>30.61</v>
      </c>
      <c r="Y19" s="196">
        <v>0</v>
      </c>
      <c r="Z19" s="196">
        <v>58.41</v>
      </c>
      <c r="AA19" s="196">
        <v>19.96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9.5</v>
      </c>
      <c r="AS19" s="196">
        <v>21.59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1.77</v>
      </c>
      <c r="L20" s="196">
        <v>471.5</v>
      </c>
      <c r="M20" s="196">
        <v>1.01</v>
      </c>
      <c r="N20" s="196">
        <v>1.3</v>
      </c>
      <c r="O20" s="196">
        <v>0</v>
      </c>
      <c r="P20" s="196">
        <v>1.36</v>
      </c>
      <c r="Q20" s="196">
        <v>3.38</v>
      </c>
      <c r="R20" s="196">
        <v>7.22</v>
      </c>
      <c r="S20" s="196">
        <v>4.0999999999999996</v>
      </c>
      <c r="T20" s="196">
        <v>0</v>
      </c>
      <c r="U20" s="196">
        <v>0.92</v>
      </c>
      <c r="V20" s="196">
        <v>6.36</v>
      </c>
      <c r="W20" s="196">
        <v>9.06</v>
      </c>
      <c r="X20" s="196">
        <v>30.61</v>
      </c>
      <c r="Y20" s="196">
        <v>0</v>
      </c>
      <c r="Z20" s="196">
        <v>58.41</v>
      </c>
      <c r="AA20" s="196">
        <v>19.96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9.5</v>
      </c>
      <c r="AS20" s="196">
        <v>21.59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1.79</v>
      </c>
      <c r="L21" s="196">
        <v>471.5</v>
      </c>
      <c r="M21" s="196">
        <v>1.01</v>
      </c>
      <c r="N21" s="196">
        <v>1.3</v>
      </c>
      <c r="O21" s="196">
        <v>0</v>
      </c>
      <c r="P21" s="196">
        <v>1.36</v>
      </c>
      <c r="Q21" s="196">
        <v>3.42</v>
      </c>
      <c r="R21" s="196">
        <v>7.22</v>
      </c>
      <c r="S21" s="196">
        <v>4.0999999999999996</v>
      </c>
      <c r="T21" s="196">
        <v>0</v>
      </c>
      <c r="U21" s="196">
        <v>0.92</v>
      </c>
      <c r="V21" s="196">
        <v>6.36</v>
      </c>
      <c r="W21" s="196">
        <v>9.06</v>
      </c>
      <c r="X21" s="196">
        <v>30.8</v>
      </c>
      <c r="Y21" s="196">
        <v>0</v>
      </c>
      <c r="Z21" s="196">
        <v>58.41</v>
      </c>
      <c r="AA21" s="196">
        <v>19.96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9.5</v>
      </c>
      <c r="AS21" s="196">
        <v>21.59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1.79</v>
      </c>
      <c r="L22" s="196">
        <v>471.5</v>
      </c>
      <c r="M22" s="196">
        <v>1.01</v>
      </c>
      <c r="N22" s="196">
        <v>1.3</v>
      </c>
      <c r="O22" s="196">
        <v>0</v>
      </c>
      <c r="P22" s="196">
        <v>1.36</v>
      </c>
      <c r="Q22" s="196">
        <v>3.42</v>
      </c>
      <c r="R22" s="196">
        <v>7.22</v>
      </c>
      <c r="S22" s="196">
        <v>4.0999999999999996</v>
      </c>
      <c r="T22" s="196">
        <v>0</v>
      </c>
      <c r="U22" s="196">
        <v>0.92</v>
      </c>
      <c r="V22" s="196">
        <v>6.36</v>
      </c>
      <c r="W22" s="196">
        <v>0.5</v>
      </c>
      <c r="X22" s="196">
        <v>1.88</v>
      </c>
      <c r="Y22" s="196">
        <v>0</v>
      </c>
      <c r="Z22" s="196">
        <v>58.41</v>
      </c>
      <c r="AA22" s="196">
        <v>19.96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9.5</v>
      </c>
      <c r="AS22" s="196">
        <v>21.59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1.79</v>
      </c>
      <c r="L23" s="196">
        <v>471.5</v>
      </c>
      <c r="M23" s="196">
        <v>1.01</v>
      </c>
      <c r="N23" s="196">
        <v>1.3</v>
      </c>
      <c r="O23" s="196">
        <v>0</v>
      </c>
      <c r="P23" s="196">
        <v>1.36</v>
      </c>
      <c r="Q23" s="196">
        <v>3.42</v>
      </c>
      <c r="R23" s="196">
        <v>7.22</v>
      </c>
      <c r="S23" s="196">
        <v>4.25</v>
      </c>
      <c r="T23" s="196">
        <v>0</v>
      </c>
      <c r="U23" s="196">
        <v>0.92</v>
      </c>
      <c r="V23" s="196">
        <v>6.36</v>
      </c>
      <c r="W23" s="196">
        <v>1.54</v>
      </c>
      <c r="X23" s="196">
        <v>4.76</v>
      </c>
      <c r="Y23" s="196">
        <v>0</v>
      </c>
      <c r="Z23" s="196">
        <v>58.41</v>
      </c>
      <c r="AA23" s="196">
        <v>19.96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9.5</v>
      </c>
      <c r="AS23" s="196">
        <v>21.59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1.79</v>
      </c>
      <c r="L24" s="196">
        <v>471.5</v>
      </c>
      <c r="M24" s="196">
        <v>1.01</v>
      </c>
      <c r="N24" s="196">
        <v>1.3</v>
      </c>
      <c r="O24" s="196">
        <v>0</v>
      </c>
      <c r="P24" s="196">
        <v>1.36</v>
      </c>
      <c r="Q24" s="196">
        <v>3.42</v>
      </c>
      <c r="R24" s="196">
        <v>0.47</v>
      </c>
      <c r="S24" s="196">
        <v>4.25</v>
      </c>
      <c r="T24" s="196">
        <v>0</v>
      </c>
      <c r="U24" s="196">
        <v>0.92</v>
      </c>
      <c r="V24" s="196">
        <v>0.23</v>
      </c>
      <c r="W24" s="196">
        <v>0.5</v>
      </c>
      <c r="X24" s="196">
        <v>1.88</v>
      </c>
      <c r="Y24" s="196">
        <v>0</v>
      </c>
      <c r="Z24" s="196">
        <v>19.559999999999999</v>
      </c>
      <c r="AA24" s="196">
        <v>19.96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9.5</v>
      </c>
      <c r="AS24" s="196">
        <v>21.59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0.17</v>
      </c>
      <c r="L25" s="196">
        <v>471.5</v>
      </c>
      <c r="M25" s="196">
        <v>1.01</v>
      </c>
      <c r="N25" s="196">
        <v>1.3</v>
      </c>
      <c r="O25" s="196">
        <v>0</v>
      </c>
      <c r="P25" s="196">
        <v>1.36</v>
      </c>
      <c r="Q25" s="196">
        <v>3.42</v>
      </c>
      <c r="R25" s="196">
        <v>0.47</v>
      </c>
      <c r="S25" s="196">
        <v>4.25</v>
      </c>
      <c r="T25" s="196">
        <v>0</v>
      </c>
      <c r="U25" s="196">
        <v>0.92</v>
      </c>
      <c r="V25" s="196">
        <v>0.23</v>
      </c>
      <c r="W25" s="196">
        <v>0.5</v>
      </c>
      <c r="X25" s="196">
        <v>1.88</v>
      </c>
      <c r="Y25" s="196">
        <v>0</v>
      </c>
      <c r="Z25" s="196">
        <v>5.72</v>
      </c>
      <c r="AA25" s="196">
        <v>7.65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9.5</v>
      </c>
      <c r="AS25" s="196">
        <v>21.59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0.17</v>
      </c>
      <c r="L26" s="196">
        <v>471.5</v>
      </c>
      <c r="M26" s="196">
        <v>1.01</v>
      </c>
      <c r="N26" s="196">
        <v>1.3</v>
      </c>
      <c r="O26" s="196">
        <v>0</v>
      </c>
      <c r="P26" s="196">
        <v>1.36</v>
      </c>
      <c r="Q26" s="196">
        <v>3.42</v>
      </c>
      <c r="R26" s="196">
        <v>0.47</v>
      </c>
      <c r="S26" s="196">
        <v>4.25</v>
      </c>
      <c r="T26" s="196">
        <v>0</v>
      </c>
      <c r="U26" s="196">
        <v>0.92</v>
      </c>
      <c r="V26" s="196">
        <v>0.23</v>
      </c>
      <c r="W26" s="196">
        <v>0.5</v>
      </c>
      <c r="X26" s="196">
        <v>1.88</v>
      </c>
      <c r="Y26" s="196">
        <v>0</v>
      </c>
      <c r="Z26" s="196">
        <v>2.79</v>
      </c>
      <c r="AA26" s="196">
        <v>0.99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9.5</v>
      </c>
      <c r="AS26" s="196">
        <v>21.59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0.17</v>
      </c>
      <c r="L27" s="196">
        <v>471.5</v>
      </c>
      <c r="M27" s="196">
        <v>1.01</v>
      </c>
      <c r="N27" s="196">
        <v>1.3</v>
      </c>
      <c r="O27" s="196">
        <v>0</v>
      </c>
      <c r="P27" s="196">
        <v>1.36</v>
      </c>
      <c r="Q27" s="196">
        <v>3.42</v>
      </c>
      <c r="R27" s="196">
        <v>0.47</v>
      </c>
      <c r="S27" s="196">
        <v>4.25</v>
      </c>
      <c r="T27" s="196">
        <v>0</v>
      </c>
      <c r="U27" s="196">
        <v>0.92</v>
      </c>
      <c r="V27" s="196">
        <v>0.23</v>
      </c>
      <c r="W27" s="196">
        <v>0.5</v>
      </c>
      <c r="X27" s="196">
        <v>1.88</v>
      </c>
      <c r="Y27" s="196">
        <v>0</v>
      </c>
      <c r="Z27" s="196">
        <v>2.79</v>
      </c>
      <c r="AA27" s="196">
        <v>0.99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12.13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9.5</v>
      </c>
      <c r="AS27" s="196">
        <v>21.53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1.79</v>
      </c>
      <c r="L28" s="196">
        <v>471.5</v>
      </c>
      <c r="M28" s="196">
        <v>1.01</v>
      </c>
      <c r="N28" s="196">
        <v>1.3</v>
      </c>
      <c r="O28" s="196">
        <v>0</v>
      </c>
      <c r="P28" s="196">
        <v>1.36</v>
      </c>
      <c r="Q28" s="196">
        <v>3.42</v>
      </c>
      <c r="R28" s="196">
        <v>7.23</v>
      </c>
      <c r="S28" s="196">
        <v>4.3099999999999996</v>
      </c>
      <c r="T28" s="196">
        <v>0</v>
      </c>
      <c r="U28" s="196">
        <v>0.92</v>
      </c>
      <c r="V28" s="196">
        <v>6.36</v>
      </c>
      <c r="W28" s="196">
        <v>0.5</v>
      </c>
      <c r="X28" s="196">
        <v>1.88</v>
      </c>
      <c r="Y28" s="196">
        <v>0</v>
      </c>
      <c r="Z28" s="196">
        <v>19.84</v>
      </c>
      <c r="AA28" s="196">
        <v>19.96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12.13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9.5</v>
      </c>
      <c r="AS28" s="196">
        <v>21.53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0.17</v>
      </c>
      <c r="L29" s="196">
        <v>471.5</v>
      </c>
      <c r="M29" s="196">
        <v>1.01</v>
      </c>
      <c r="N29" s="196">
        <v>1.3</v>
      </c>
      <c r="O29" s="196">
        <v>0</v>
      </c>
      <c r="P29" s="196">
        <v>1.36</v>
      </c>
      <c r="Q29" s="196">
        <v>3.42</v>
      </c>
      <c r="R29" s="196">
        <v>1.49</v>
      </c>
      <c r="S29" s="196">
        <v>4.3099999999999996</v>
      </c>
      <c r="T29" s="196">
        <v>0</v>
      </c>
      <c r="U29" s="196">
        <v>0.92</v>
      </c>
      <c r="V29" s="196">
        <v>0.44</v>
      </c>
      <c r="W29" s="196">
        <v>0.5</v>
      </c>
      <c r="X29" s="196">
        <v>1.88</v>
      </c>
      <c r="Y29" s="196">
        <v>0</v>
      </c>
      <c r="Z29" s="196">
        <v>2.79</v>
      </c>
      <c r="AA29" s="196">
        <v>0.99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12.13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9.5</v>
      </c>
      <c r="AS29" s="196">
        <v>21.53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0.17</v>
      </c>
      <c r="L30" s="196">
        <v>471.5</v>
      </c>
      <c r="M30" s="196">
        <v>1.01</v>
      </c>
      <c r="N30" s="196">
        <v>1.3</v>
      </c>
      <c r="O30" s="196">
        <v>0</v>
      </c>
      <c r="P30" s="196">
        <v>1.36</v>
      </c>
      <c r="Q30" s="196">
        <v>3.42</v>
      </c>
      <c r="R30" s="196">
        <v>0.47</v>
      </c>
      <c r="S30" s="196">
        <v>4.3099999999999996</v>
      </c>
      <c r="T30" s="196">
        <v>0</v>
      </c>
      <c r="U30" s="196">
        <v>0.92</v>
      </c>
      <c r="V30" s="196">
        <v>0.23</v>
      </c>
      <c r="W30" s="196">
        <v>0.5</v>
      </c>
      <c r="X30" s="196">
        <v>1.88</v>
      </c>
      <c r="Y30" s="196">
        <v>0</v>
      </c>
      <c r="Z30" s="196">
        <v>2.79</v>
      </c>
      <c r="AA30" s="196">
        <v>0.99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12.13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9.5</v>
      </c>
      <c r="AS30" s="196">
        <v>21.53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0.17</v>
      </c>
      <c r="L31" s="196">
        <v>471.5</v>
      </c>
      <c r="M31" s="196">
        <v>1.01</v>
      </c>
      <c r="N31" s="196">
        <v>1.3</v>
      </c>
      <c r="O31" s="196">
        <v>0</v>
      </c>
      <c r="P31" s="196">
        <v>1.36</v>
      </c>
      <c r="Q31" s="196">
        <v>3.42</v>
      </c>
      <c r="R31" s="196">
        <v>0.47</v>
      </c>
      <c r="S31" s="196">
        <v>4.3099999999999996</v>
      </c>
      <c r="T31" s="196">
        <v>0</v>
      </c>
      <c r="U31" s="196">
        <v>0.92</v>
      </c>
      <c r="V31" s="196">
        <v>0.23</v>
      </c>
      <c r="W31" s="196">
        <v>0.5</v>
      </c>
      <c r="X31" s="196">
        <v>1.88</v>
      </c>
      <c r="Y31" s="196">
        <v>0</v>
      </c>
      <c r="Z31" s="196">
        <v>2.79</v>
      </c>
      <c r="AA31" s="196">
        <v>0.99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12.13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9.5</v>
      </c>
      <c r="AS31" s="196">
        <v>21.53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0.17</v>
      </c>
      <c r="L32" s="196">
        <v>384.5</v>
      </c>
      <c r="M32" s="196">
        <v>1.01</v>
      </c>
      <c r="N32" s="196">
        <v>1.3</v>
      </c>
      <c r="O32" s="196">
        <v>0</v>
      </c>
      <c r="P32" s="196">
        <v>1.36</v>
      </c>
      <c r="Q32" s="196">
        <v>0.28999999999999998</v>
      </c>
      <c r="R32" s="196">
        <v>0.47</v>
      </c>
      <c r="S32" s="196">
        <v>3.25</v>
      </c>
      <c r="T32" s="196">
        <v>0</v>
      </c>
      <c r="U32" s="196">
        <v>0.92</v>
      </c>
      <c r="V32" s="196">
        <v>0.23</v>
      </c>
      <c r="W32" s="196">
        <v>0.5</v>
      </c>
      <c r="X32" s="196">
        <v>1.88</v>
      </c>
      <c r="Y32" s="196">
        <v>0</v>
      </c>
      <c r="Z32" s="196">
        <v>2.79</v>
      </c>
      <c r="AA32" s="196">
        <v>0.99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9.5</v>
      </c>
      <c r="AS32" s="196">
        <v>21.53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0.17</v>
      </c>
      <c r="L33" s="196">
        <v>375.83</v>
      </c>
      <c r="M33" s="196">
        <v>1.01</v>
      </c>
      <c r="N33" s="196">
        <v>1.3</v>
      </c>
      <c r="O33" s="196">
        <v>0</v>
      </c>
      <c r="P33" s="196">
        <v>1.36</v>
      </c>
      <c r="Q33" s="196">
        <v>0.23</v>
      </c>
      <c r="R33" s="196">
        <v>0.47</v>
      </c>
      <c r="S33" s="196">
        <v>3.25</v>
      </c>
      <c r="T33" s="196">
        <v>0</v>
      </c>
      <c r="U33" s="196">
        <v>0.92</v>
      </c>
      <c r="V33" s="196">
        <v>0.23</v>
      </c>
      <c r="W33" s="196">
        <v>0.5</v>
      </c>
      <c r="X33" s="196">
        <v>1.88</v>
      </c>
      <c r="Y33" s="196">
        <v>0</v>
      </c>
      <c r="Z33" s="196">
        <v>2.79</v>
      </c>
      <c r="AA33" s="196">
        <v>0.99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9.5</v>
      </c>
      <c r="AS33" s="196">
        <v>21.53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0.46</v>
      </c>
      <c r="L34" s="196">
        <v>384.5</v>
      </c>
      <c r="M34" s="196">
        <v>1.01</v>
      </c>
      <c r="N34" s="196">
        <v>1.3</v>
      </c>
      <c r="O34" s="196">
        <v>0</v>
      </c>
      <c r="P34" s="196">
        <v>1.36</v>
      </c>
      <c r="Q34" s="196">
        <v>0.23</v>
      </c>
      <c r="R34" s="196">
        <v>0.47</v>
      </c>
      <c r="S34" s="196">
        <v>3.25</v>
      </c>
      <c r="T34" s="196">
        <v>0</v>
      </c>
      <c r="U34" s="196">
        <v>0.92</v>
      </c>
      <c r="V34" s="196">
        <v>0.23</v>
      </c>
      <c r="W34" s="196">
        <v>0.5</v>
      </c>
      <c r="X34" s="196">
        <v>1.88</v>
      </c>
      <c r="Y34" s="196">
        <v>0</v>
      </c>
      <c r="Z34" s="196">
        <v>2.79</v>
      </c>
      <c r="AA34" s="196">
        <v>0.99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9.5</v>
      </c>
      <c r="AS34" s="196">
        <v>21.53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0.17</v>
      </c>
      <c r="L35" s="196">
        <v>384.5</v>
      </c>
      <c r="M35" s="196">
        <v>1.01</v>
      </c>
      <c r="N35" s="196">
        <v>1.3</v>
      </c>
      <c r="O35" s="196">
        <v>0</v>
      </c>
      <c r="P35" s="196">
        <v>1.36</v>
      </c>
      <c r="Q35" s="196">
        <v>3.42</v>
      </c>
      <c r="R35" s="196">
        <v>0.47</v>
      </c>
      <c r="S35" s="196">
        <v>4.3099999999999996</v>
      </c>
      <c r="T35" s="196">
        <v>0</v>
      </c>
      <c r="U35" s="196">
        <v>0.92</v>
      </c>
      <c r="V35" s="196">
        <v>0.23</v>
      </c>
      <c r="W35" s="196">
        <v>0.5</v>
      </c>
      <c r="X35" s="196">
        <v>1.88</v>
      </c>
      <c r="Y35" s="196">
        <v>0</v>
      </c>
      <c r="Z35" s="196">
        <v>2.79</v>
      </c>
      <c r="AA35" s="196">
        <v>0.99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12.13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9.34</v>
      </c>
      <c r="AS35" s="196">
        <v>21.53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0.17</v>
      </c>
      <c r="L36" s="196">
        <v>384.5</v>
      </c>
      <c r="M36" s="196">
        <v>1.01</v>
      </c>
      <c r="N36" s="196">
        <v>1.3</v>
      </c>
      <c r="O36" s="196">
        <v>0</v>
      </c>
      <c r="P36" s="196">
        <v>1.36</v>
      </c>
      <c r="Q36" s="196">
        <v>3.42</v>
      </c>
      <c r="R36" s="196">
        <v>0.47</v>
      </c>
      <c r="S36" s="196">
        <v>4.3099999999999996</v>
      </c>
      <c r="T36" s="196">
        <v>0</v>
      </c>
      <c r="U36" s="196">
        <v>0.92</v>
      </c>
      <c r="V36" s="196">
        <v>0.23</v>
      </c>
      <c r="W36" s="196">
        <v>0.5</v>
      </c>
      <c r="X36" s="196">
        <v>1.88</v>
      </c>
      <c r="Y36" s="196">
        <v>0</v>
      </c>
      <c r="Z36" s="196">
        <v>2.79</v>
      </c>
      <c r="AA36" s="196">
        <v>0.99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12.13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9.34</v>
      </c>
      <c r="AS36" s="196">
        <v>21.53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0.17</v>
      </c>
      <c r="L37" s="196">
        <v>428.5</v>
      </c>
      <c r="M37" s="196">
        <v>1.01</v>
      </c>
      <c r="N37" s="196">
        <v>1.3</v>
      </c>
      <c r="O37" s="196">
        <v>0</v>
      </c>
      <c r="P37" s="196">
        <v>1.36</v>
      </c>
      <c r="Q37" s="196">
        <v>3.42</v>
      </c>
      <c r="R37" s="196">
        <v>0.47</v>
      </c>
      <c r="S37" s="196">
        <v>3.25</v>
      </c>
      <c r="T37" s="196">
        <v>0</v>
      </c>
      <c r="U37" s="196">
        <v>0.92</v>
      </c>
      <c r="V37" s="196">
        <v>0.23</v>
      </c>
      <c r="W37" s="196">
        <v>0.5</v>
      </c>
      <c r="X37" s="196">
        <v>1.88</v>
      </c>
      <c r="Y37" s="196">
        <v>0</v>
      </c>
      <c r="Z37" s="196">
        <v>2.79</v>
      </c>
      <c r="AA37" s="196">
        <v>0.99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12.13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9.34</v>
      </c>
      <c r="AS37" s="196">
        <v>21.53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0.17</v>
      </c>
      <c r="L38" s="196">
        <v>471.5</v>
      </c>
      <c r="M38" s="196">
        <v>1.01</v>
      </c>
      <c r="N38" s="196">
        <v>1.3</v>
      </c>
      <c r="O38" s="196">
        <v>0</v>
      </c>
      <c r="P38" s="196">
        <v>1.36</v>
      </c>
      <c r="Q38" s="196">
        <v>3.42</v>
      </c>
      <c r="R38" s="196">
        <v>0.47</v>
      </c>
      <c r="S38" s="196">
        <v>3.28</v>
      </c>
      <c r="T38" s="196">
        <v>0</v>
      </c>
      <c r="U38" s="196">
        <v>0.92</v>
      </c>
      <c r="V38" s="196">
        <v>0.23</v>
      </c>
      <c r="W38" s="196">
        <v>0.5</v>
      </c>
      <c r="X38" s="196">
        <v>1.88</v>
      </c>
      <c r="Y38" s="196">
        <v>0</v>
      </c>
      <c r="Z38" s="196">
        <v>2.79</v>
      </c>
      <c r="AA38" s="196">
        <v>0.99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12.13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9.34</v>
      </c>
      <c r="AS38" s="196">
        <v>21.53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0.17</v>
      </c>
      <c r="L39" s="196">
        <v>471.5</v>
      </c>
      <c r="M39" s="196">
        <v>1.01</v>
      </c>
      <c r="N39" s="196">
        <v>1.3</v>
      </c>
      <c r="O39" s="196">
        <v>0</v>
      </c>
      <c r="P39" s="196">
        <v>1.36</v>
      </c>
      <c r="Q39" s="196">
        <v>3.42</v>
      </c>
      <c r="R39" s="196">
        <v>0.47</v>
      </c>
      <c r="S39" s="196">
        <v>3.28</v>
      </c>
      <c r="T39" s="196">
        <v>0</v>
      </c>
      <c r="U39" s="196">
        <v>0.92</v>
      </c>
      <c r="V39" s="196">
        <v>0.23</v>
      </c>
      <c r="W39" s="196">
        <v>0.5</v>
      </c>
      <c r="X39" s="196">
        <v>1.88</v>
      </c>
      <c r="Y39" s="196">
        <v>0</v>
      </c>
      <c r="Z39" s="196">
        <v>2.79</v>
      </c>
      <c r="AA39" s="196">
        <v>0.99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12.13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9.34</v>
      </c>
      <c r="AS39" s="196">
        <v>21.53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0.17</v>
      </c>
      <c r="L40" s="196">
        <v>458.5</v>
      </c>
      <c r="M40" s="196">
        <v>1.01</v>
      </c>
      <c r="N40" s="196">
        <v>1.3</v>
      </c>
      <c r="O40" s="196">
        <v>0</v>
      </c>
      <c r="P40" s="196">
        <v>1.36</v>
      </c>
      <c r="Q40" s="196">
        <v>3.42</v>
      </c>
      <c r="R40" s="196">
        <v>0.47</v>
      </c>
      <c r="S40" s="196">
        <v>3.28</v>
      </c>
      <c r="T40" s="196">
        <v>0</v>
      </c>
      <c r="U40" s="196">
        <v>0.92</v>
      </c>
      <c r="V40" s="196">
        <v>0.23</v>
      </c>
      <c r="W40" s="196">
        <v>0.5</v>
      </c>
      <c r="X40" s="196">
        <v>1.88</v>
      </c>
      <c r="Y40" s="196">
        <v>0</v>
      </c>
      <c r="Z40" s="196">
        <v>2.79</v>
      </c>
      <c r="AA40" s="196">
        <v>0.99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12.13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9.34</v>
      </c>
      <c r="AS40" s="196">
        <v>21.53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0.17</v>
      </c>
      <c r="L41" s="196">
        <v>443.5</v>
      </c>
      <c r="M41" s="196">
        <v>1.01</v>
      </c>
      <c r="N41" s="196">
        <v>1.3</v>
      </c>
      <c r="O41" s="196">
        <v>0</v>
      </c>
      <c r="P41" s="196">
        <v>1.36</v>
      </c>
      <c r="Q41" s="196">
        <v>3.42</v>
      </c>
      <c r="R41" s="196">
        <v>0.47</v>
      </c>
      <c r="S41" s="196">
        <v>4.47</v>
      </c>
      <c r="T41" s="196">
        <v>0</v>
      </c>
      <c r="U41" s="196">
        <v>0.92</v>
      </c>
      <c r="V41" s="196">
        <v>0.23</v>
      </c>
      <c r="W41" s="196">
        <v>0.5</v>
      </c>
      <c r="X41" s="196">
        <v>1.88</v>
      </c>
      <c r="Y41" s="196">
        <v>0</v>
      </c>
      <c r="Z41" s="196">
        <v>2.79</v>
      </c>
      <c r="AA41" s="196">
        <v>0.99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12.13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9.34</v>
      </c>
      <c r="AS41" s="196">
        <v>21.49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0.18</v>
      </c>
      <c r="L42" s="196">
        <v>428.5</v>
      </c>
      <c r="M42" s="196">
        <v>1.01</v>
      </c>
      <c r="N42" s="196">
        <v>1.3</v>
      </c>
      <c r="O42" s="196">
        <v>0</v>
      </c>
      <c r="P42" s="196">
        <v>1.36</v>
      </c>
      <c r="Q42" s="196">
        <v>3.42</v>
      </c>
      <c r="R42" s="196">
        <v>0.47</v>
      </c>
      <c r="S42" s="196">
        <v>4.47</v>
      </c>
      <c r="T42" s="196">
        <v>0</v>
      </c>
      <c r="U42" s="196">
        <v>0.92</v>
      </c>
      <c r="V42" s="196">
        <v>0.23</v>
      </c>
      <c r="W42" s="196">
        <v>0.5</v>
      </c>
      <c r="X42" s="196">
        <v>1.88</v>
      </c>
      <c r="Y42" s="196">
        <v>0</v>
      </c>
      <c r="Z42" s="196">
        <v>2.79</v>
      </c>
      <c r="AA42" s="196">
        <v>0.99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12.13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9.34</v>
      </c>
      <c r="AS42" s="196">
        <v>21.49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0.17</v>
      </c>
      <c r="L43" s="196">
        <v>408.5</v>
      </c>
      <c r="M43" s="196">
        <v>1.01</v>
      </c>
      <c r="N43" s="196">
        <v>1.3</v>
      </c>
      <c r="O43" s="196">
        <v>0</v>
      </c>
      <c r="P43" s="196">
        <v>1.36</v>
      </c>
      <c r="Q43" s="196">
        <v>3.42</v>
      </c>
      <c r="R43" s="196">
        <v>0.47</v>
      </c>
      <c r="S43" s="196">
        <v>4.47</v>
      </c>
      <c r="T43" s="196">
        <v>0</v>
      </c>
      <c r="U43" s="196">
        <v>0.92</v>
      </c>
      <c r="V43" s="196">
        <v>0.23</v>
      </c>
      <c r="W43" s="196">
        <v>0.5</v>
      </c>
      <c r="X43" s="196">
        <v>1.88</v>
      </c>
      <c r="Y43" s="196">
        <v>0</v>
      </c>
      <c r="Z43" s="196">
        <v>2.79</v>
      </c>
      <c r="AA43" s="196">
        <v>0.99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12.13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9.34</v>
      </c>
      <c r="AS43" s="196">
        <v>21.39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0.17</v>
      </c>
      <c r="L44" s="196">
        <v>408.5</v>
      </c>
      <c r="M44" s="196">
        <v>1.01</v>
      </c>
      <c r="N44" s="196">
        <v>1.3</v>
      </c>
      <c r="O44" s="196">
        <v>0</v>
      </c>
      <c r="P44" s="196">
        <v>1.36</v>
      </c>
      <c r="Q44" s="196">
        <v>3.42</v>
      </c>
      <c r="R44" s="196">
        <v>0.47</v>
      </c>
      <c r="S44" s="196">
        <v>4.47</v>
      </c>
      <c r="T44" s="196">
        <v>0</v>
      </c>
      <c r="U44" s="196">
        <v>0.92</v>
      </c>
      <c r="V44" s="196">
        <v>0.23</v>
      </c>
      <c r="W44" s="196">
        <v>0.5</v>
      </c>
      <c r="X44" s="196">
        <v>1.88</v>
      </c>
      <c r="Y44" s="196">
        <v>0</v>
      </c>
      <c r="Z44" s="196">
        <v>2.79</v>
      </c>
      <c r="AA44" s="196">
        <v>0.99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12.13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9.18</v>
      </c>
      <c r="AS44" s="196">
        <v>21.39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0.17</v>
      </c>
      <c r="L45" s="196">
        <v>408.5</v>
      </c>
      <c r="M45" s="196">
        <v>1.01</v>
      </c>
      <c r="N45" s="196">
        <v>1.3</v>
      </c>
      <c r="O45" s="196">
        <v>0</v>
      </c>
      <c r="P45" s="196">
        <v>1.36</v>
      </c>
      <c r="Q45" s="196">
        <v>3.42</v>
      </c>
      <c r="R45" s="196">
        <v>0.47</v>
      </c>
      <c r="S45" s="196">
        <v>4.37</v>
      </c>
      <c r="T45" s="196">
        <v>0</v>
      </c>
      <c r="U45" s="196">
        <v>0.92</v>
      </c>
      <c r="V45" s="196">
        <v>0.23</v>
      </c>
      <c r="W45" s="196">
        <v>0.5</v>
      </c>
      <c r="X45" s="196">
        <v>1.88</v>
      </c>
      <c r="Y45" s="196">
        <v>0</v>
      </c>
      <c r="Z45" s="196">
        <v>2.79</v>
      </c>
      <c r="AA45" s="196">
        <v>0.99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12.13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9.18</v>
      </c>
      <c r="AS45" s="196">
        <v>21.39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0.17</v>
      </c>
      <c r="L46" s="196">
        <v>438.5</v>
      </c>
      <c r="M46" s="196">
        <v>1.01</v>
      </c>
      <c r="N46" s="196">
        <v>1.3</v>
      </c>
      <c r="O46" s="196">
        <v>0</v>
      </c>
      <c r="P46" s="196">
        <v>1.36</v>
      </c>
      <c r="Q46" s="196">
        <v>3.42</v>
      </c>
      <c r="R46" s="196">
        <v>0.47</v>
      </c>
      <c r="S46" s="196">
        <v>4.37</v>
      </c>
      <c r="T46" s="196">
        <v>0</v>
      </c>
      <c r="U46" s="196">
        <v>0.92</v>
      </c>
      <c r="V46" s="196">
        <v>0.23</v>
      </c>
      <c r="W46" s="196">
        <v>0.5</v>
      </c>
      <c r="X46" s="196">
        <v>1.88</v>
      </c>
      <c r="Y46" s="196">
        <v>0</v>
      </c>
      <c r="Z46" s="196">
        <v>2.79</v>
      </c>
      <c r="AA46" s="196">
        <v>0.99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12.13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9.18</v>
      </c>
      <c r="AS46" s="196">
        <v>21.39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0.17</v>
      </c>
      <c r="L47" s="196">
        <v>471.5</v>
      </c>
      <c r="M47" s="196">
        <v>1.01</v>
      </c>
      <c r="N47" s="196">
        <v>1.3</v>
      </c>
      <c r="O47" s="196">
        <v>0</v>
      </c>
      <c r="P47" s="196">
        <v>1.36</v>
      </c>
      <c r="Q47" s="196">
        <v>3.42</v>
      </c>
      <c r="R47" s="196">
        <v>0.47</v>
      </c>
      <c r="S47" s="196">
        <v>4.37</v>
      </c>
      <c r="T47" s="196">
        <v>0</v>
      </c>
      <c r="U47" s="196">
        <v>0.92</v>
      </c>
      <c r="V47" s="196">
        <v>0.23</v>
      </c>
      <c r="W47" s="196">
        <v>0.5</v>
      </c>
      <c r="X47" s="196">
        <v>1.88</v>
      </c>
      <c r="Y47" s="196">
        <v>0</v>
      </c>
      <c r="Z47" s="196">
        <v>2.79</v>
      </c>
      <c r="AA47" s="196">
        <v>0.99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9.18</v>
      </c>
      <c r="AS47" s="196">
        <v>21.39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0.17</v>
      </c>
      <c r="L48" s="196">
        <v>471.5</v>
      </c>
      <c r="M48" s="196">
        <v>1.01</v>
      </c>
      <c r="N48" s="196">
        <v>1.3</v>
      </c>
      <c r="O48" s="196">
        <v>0</v>
      </c>
      <c r="P48" s="196">
        <v>1.36</v>
      </c>
      <c r="Q48" s="196">
        <v>3.42</v>
      </c>
      <c r="R48" s="196">
        <v>0.47</v>
      </c>
      <c r="S48" s="196">
        <v>4.37</v>
      </c>
      <c r="T48" s="196">
        <v>0</v>
      </c>
      <c r="U48" s="196">
        <v>0.92</v>
      </c>
      <c r="V48" s="196">
        <v>0.23</v>
      </c>
      <c r="W48" s="196">
        <v>0.5</v>
      </c>
      <c r="X48" s="196">
        <v>1.88</v>
      </c>
      <c r="Y48" s="196">
        <v>0</v>
      </c>
      <c r="Z48" s="196">
        <v>2.79</v>
      </c>
      <c r="AA48" s="196">
        <v>0.99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9.18</v>
      </c>
      <c r="AS48" s="196">
        <v>21.39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0.17</v>
      </c>
      <c r="L49" s="196">
        <v>471.5</v>
      </c>
      <c r="M49" s="196">
        <v>1.01</v>
      </c>
      <c r="N49" s="196">
        <v>1.3</v>
      </c>
      <c r="O49" s="196">
        <v>0</v>
      </c>
      <c r="P49" s="196">
        <v>1.36</v>
      </c>
      <c r="Q49" s="196">
        <v>3.42</v>
      </c>
      <c r="R49" s="196">
        <v>0.47</v>
      </c>
      <c r="S49" s="196">
        <v>4.37</v>
      </c>
      <c r="T49" s="196">
        <v>0</v>
      </c>
      <c r="U49" s="196">
        <v>0.92</v>
      </c>
      <c r="V49" s="196">
        <v>0.23</v>
      </c>
      <c r="W49" s="196">
        <v>0.5</v>
      </c>
      <c r="X49" s="196">
        <v>1.88</v>
      </c>
      <c r="Y49" s="196">
        <v>0</v>
      </c>
      <c r="Z49" s="196">
        <v>2.79</v>
      </c>
      <c r="AA49" s="196">
        <v>0.99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9.18</v>
      </c>
      <c r="AS49" s="196">
        <v>21.39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0.17</v>
      </c>
      <c r="L50" s="196">
        <v>471.5</v>
      </c>
      <c r="M50" s="196">
        <v>1.01</v>
      </c>
      <c r="N50" s="196">
        <v>1.3</v>
      </c>
      <c r="O50" s="196">
        <v>0</v>
      </c>
      <c r="P50" s="196">
        <v>1.36</v>
      </c>
      <c r="Q50" s="196">
        <v>3.42</v>
      </c>
      <c r="R50" s="196">
        <v>0.47</v>
      </c>
      <c r="S50" s="196">
        <v>4.37</v>
      </c>
      <c r="T50" s="196">
        <v>0</v>
      </c>
      <c r="U50" s="196">
        <v>0.92</v>
      </c>
      <c r="V50" s="196">
        <v>0.23</v>
      </c>
      <c r="W50" s="196">
        <v>0.5</v>
      </c>
      <c r="X50" s="196">
        <v>1.88</v>
      </c>
      <c r="Y50" s="196">
        <v>0</v>
      </c>
      <c r="Z50" s="196">
        <v>2.79</v>
      </c>
      <c r="AA50" s="196">
        <v>0.99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9.18</v>
      </c>
      <c r="AS50" s="196">
        <v>21.39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1.79</v>
      </c>
      <c r="L51" s="196">
        <v>471.5</v>
      </c>
      <c r="M51" s="196">
        <v>1.01</v>
      </c>
      <c r="N51" s="196">
        <v>1.3</v>
      </c>
      <c r="O51" s="196">
        <v>0</v>
      </c>
      <c r="P51" s="196">
        <v>1.36</v>
      </c>
      <c r="Q51" s="196">
        <v>3.42</v>
      </c>
      <c r="R51" s="196">
        <v>0</v>
      </c>
      <c r="S51" s="196">
        <v>4.37</v>
      </c>
      <c r="T51" s="196">
        <v>0</v>
      </c>
      <c r="U51" s="196">
        <v>0.92</v>
      </c>
      <c r="V51" s="196">
        <v>0</v>
      </c>
      <c r="W51" s="196">
        <v>0.5</v>
      </c>
      <c r="X51" s="196">
        <v>1.88</v>
      </c>
      <c r="Y51" s="196">
        <v>0</v>
      </c>
      <c r="Z51" s="196">
        <v>2.79</v>
      </c>
      <c r="AA51" s="196">
        <v>19.96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9.18</v>
      </c>
      <c r="AS51" s="196">
        <v>21.39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1.79</v>
      </c>
      <c r="L52" s="196">
        <v>471.5</v>
      </c>
      <c r="M52" s="196">
        <v>1.01</v>
      </c>
      <c r="N52" s="196">
        <v>1.3</v>
      </c>
      <c r="O52" s="196">
        <v>0</v>
      </c>
      <c r="P52" s="196">
        <v>1.36</v>
      </c>
      <c r="Q52" s="196">
        <v>3.42</v>
      </c>
      <c r="R52" s="196">
        <v>0.46</v>
      </c>
      <c r="S52" s="196">
        <v>4.37</v>
      </c>
      <c r="T52" s="196">
        <v>0</v>
      </c>
      <c r="U52" s="196">
        <v>0.92</v>
      </c>
      <c r="V52" s="196">
        <v>0.23</v>
      </c>
      <c r="W52" s="196">
        <v>0.5</v>
      </c>
      <c r="X52" s="196">
        <v>1.88</v>
      </c>
      <c r="Y52" s="196">
        <v>0</v>
      </c>
      <c r="Z52" s="196">
        <v>2.79</v>
      </c>
      <c r="AA52" s="196">
        <v>19.96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9.18</v>
      </c>
      <c r="AS52" s="196">
        <v>21.39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1.79</v>
      </c>
      <c r="L53" s="196">
        <v>471.5</v>
      </c>
      <c r="M53" s="196">
        <v>1.01</v>
      </c>
      <c r="N53" s="196">
        <v>1.3</v>
      </c>
      <c r="O53" s="196">
        <v>0</v>
      </c>
      <c r="P53" s="196">
        <v>1.36</v>
      </c>
      <c r="Q53" s="196">
        <v>3.42</v>
      </c>
      <c r="R53" s="196">
        <v>7.23</v>
      </c>
      <c r="S53" s="196">
        <v>4.37</v>
      </c>
      <c r="T53" s="196">
        <v>0</v>
      </c>
      <c r="U53" s="196">
        <v>0.92</v>
      </c>
      <c r="V53" s="196">
        <v>6.36</v>
      </c>
      <c r="W53" s="196">
        <v>0.5</v>
      </c>
      <c r="X53" s="196">
        <v>1.88</v>
      </c>
      <c r="Y53" s="196">
        <v>0</v>
      </c>
      <c r="Z53" s="196">
        <v>2.79</v>
      </c>
      <c r="AA53" s="196">
        <v>19.96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9.18</v>
      </c>
      <c r="AS53" s="196">
        <v>21.39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1.79</v>
      </c>
      <c r="L54" s="196">
        <v>471.5</v>
      </c>
      <c r="M54" s="196">
        <v>1.01</v>
      </c>
      <c r="N54" s="196">
        <v>1.3</v>
      </c>
      <c r="O54" s="196">
        <v>0</v>
      </c>
      <c r="P54" s="196">
        <v>1.36</v>
      </c>
      <c r="Q54" s="196">
        <v>3.42</v>
      </c>
      <c r="R54" s="196">
        <v>7.23</v>
      </c>
      <c r="S54" s="196">
        <v>4.37</v>
      </c>
      <c r="T54" s="196">
        <v>0</v>
      </c>
      <c r="U54" s="196">
        <v>0.92</v>
      </c>
      <c r="V54" s="196">
        <v>6.36</v>
      </c>
      <c r="W54" s="196">
        <v>0.5</v>
      </c>
      <c r="X54" s="196">
        <v>1.88</v>
      </c>
      <c r="Y54" s="196">
        <v>0</v>
      </c>
      <c r="Z54" s="196">
        <v>19.850000000000001</v>
      </c>
      <c r="AA54" s="196">
        <v>19.96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9.18</v>
      </c>
      <c r="AS54" s="196">
        <v>21.39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1.79</v>
      </c>
      <c r="L55" s="196">
        <v>471.5</v>
      </c>
      <c r="M55" s="196">
        <v>1.01</v>
      </c>
      <c r="N55" s="196">
        <v>1.3</v>
      </c>
      <c r="O55" s="196">
        <v>0</v>
      </c>
      <c r="P55" s="196">
        <v>1.36</v>
      </c>
      <c r="Q55" s="196">
        <v>3.42</v>
      </c>
      <c r="R55" s="196">
        <v>7.23</v>
      </c>
      <c r="S55" s="196">
        <v>4.37</v>
      </c>
      <c r="T55" s="196">
        <v>0</v>
      </c>
      <c r="U55" s="196">
        <v>0.92</v>
      </c>
      <c r="V55" s="196">
        <v>6.36</v>
      </c>
      <c r="W55" s="196">
        <v>8.33</v>
      </c>
      <c r="X55" s="196">
        <v>21.18</v>
      </c>
      <c r="Y55" s="196">
        <v>0</v>
      </c>
      <c r="Z55" s="196">
        <v>58.41</v>
      </c>
      <c r="AA55" s="196">
        <v>19.96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9.18</v>
      </c>
      <c r="AS55" s="196">
        <v>21.39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1.79</v>
      </c>
      <c r="L56" s="196">
        <v>471.5</v>
      </c>
      <c r="M56" s="196">
        <v>1.01</v>
      </c>
      <c r="N56" s="196">
        <v>1.3</v>
      </c>
      <c r="O56" s="196">
        <v>0</v>
      </c>
      <c r="P56" s="196">
        <v>1.36</v>
      </c>
      <c r="Q56" s="196">
        <v>3.42</v>
      </c>
      <c r="R56" s="196">
        <v>7.23</v>
      </c>
      <c r="S56" s="196">
        <v>4.37</v>
      </c>
      <c r="T56" s="196">
        <v>0</v>
      </c>
      <c r="U56" s="196">
        <v>0.92</v>
      </c>
      <c r="V56" s="196">
        <v>6.36</v>
      </c>
      <c r="W56" s="196">
        <v>9.06</v>
      </c>
      <c r="X56" s="196">
        <v>30.8</v>
      </c>
      <c r="Y56" s="196">
        <v>0</v>
      </c>
      <c r="Z56" s="196">
        <v>58.41</v>
      </c>
      <c r="AA56" s="196">
        <v>19.96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9.18</v>
      </c>
      <c r="AS56" s="196">
        <v>21.39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1.79</v>
      </c>
      <c r="L57" s="196">
        <v>471.5</v>
      </c>
      <c r="M57" s="196">
        <v>1.01</v>
      </c>
      <c r="N57" s="196">
        <v>1.3</v>
      </c>
      <c r="O57" s="196">
        <v>0</v>
      </c>
      <c r="P57" s="196">
        <v>1.36</v>
      </c>
      <c r="Q57" s="196">
        <v>3.42</v>
      </c>
      <c r="R57" s="196">
        <v>7.23</v>
      </c>
      <c r="S57" s="196">
        <v>4.37</v>
      </c>
      <c r="T57" s="196">
        <v>0</v>
      </c>
      <c r="U57" s="196">
        <v>0.92</v>
      </c>
      <c r="V57" s="196">
        <v>6.36</v>
      </c>
      <c r="W57" s="196">
        <v>9.06</v>
      </c>
      <c r="X57" s="196">
        <v>30.8</v>
      </c>
      <c r="Y57" s="196">
        <v>0</v>
      </c>
      <c r="Z57" s="196">
        <v>58.41</v>
      </c>
      <c r="AA57" s="196">
        <v>19.96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9.18</v>
      </c>
      <c r="AS57" s="196">
        <v>21.39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1.79</v>
      </c>
      <c r="L58" s="196">
        <v>471.5</v>
      </c>
      <c r="M58" s="196">
        <v>1.01</v>
      </c>
      <c r="N58" s="196">
        <v>1.3</v>
      </c>
      <c r="O58" s="196">
        <v>0</v>
      </c>
      <c r="P58" s="196">
        <v>1.36</v>
      </c>
      <c r="Q58" s="196">
        <v>3.42</v>
      </c>
      <c r="R58" s="196">
        <v>7.23</v>
      </c>
      <c r="S58" s="196">
        <v>4.37</v>
      </c>
      <c r="T58" s="196">
        <v>0</v>
      </c>
      <c r="U58" s="196">
        <v>0.92</v>
      </c>
      <c r="V58" s="196">
        <v>6.36</v>
      </c>
      <c r="W58" s="196">
        <v>0.5</v>
      </c>
      <c r="X58" s="196">
        <v>30.8</v>
      </c>
      <c r="Y58" s="196">
        <v>0</v>
      </c>
      <c r="Z58" s="196">
        <v>58.41</v>
      </c>
      <c r="AA58" s="196">
        <v>19.96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9.18</v>
      </c>
      <c r="AS58" s="196">
        <v>21.39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1.79</v>
      </c>
      <c r="L59" s="196">
        <v>471.5</v>
      </c>
      <c r="M59" s="196">
        <v>1.01</v>
      </c>
      <c r="N59" s="196">
        <v>1.3</v>
      </c>
      <c r="O59" s="196">
        <v>0</v>
      </c>
      <c r="P59" s="196">
        <v>1.36</v>
      </c>
      <c r="Q59" s="196">
        <v>3.42</v>
      </c>
      <c r="R59" s="196">
        <v>7.23</v>
      </c>
      <c r="S59" s="196">
        <v>4.37</v>
      </c>
      <c r="T59" s="196">
        <v>0</v>
      </c>
      <c r="U59" s="196">
        <v>0.92</v>
      </c>
      <c r="V59" s="196">
        <v>6.36</v>
      </c>
      <c r="W59" s="196">
        <v>0.5</v>
      </c>
      <c r="X59" s="196">
        <v>1.88</v>
      </c>
      <c r="Y59" s="196">
        <v>0</v>
      </c>
      <c r="Z59" s="196">
        <v>19.850000000000001</v>
      </c>
      <c r="AA59" s="196">
        <v>19.96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9.18</v>
      </c>
      <c r="AS59" s="196">
        <v>21.39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1.79</v>
      </c>
      <c r="L60" s="196">
        <v>471.5</v>
      </c>
      <c r="M60" s="196">
        <v>1.01</v>
      </c>
      <c r="N60" s="196">
        <v>1.3</v>
      </c>
      <c r="O60" s="196">
        <v>0</v>
      </c>
      <c r="P60" s="196">
        <v>1.36</v>
      </c>
      <c r="Q60" s="196">
        <v>3.42</v>
      </c>
      <c r="R60" s="196">
        <v>7.23</v>
      </c>
      <c r="S60" s="196">
        <v>4.37</v>
      </c>
      <c r="T60" s="196">
        <v>0</v>
      </c>
      <c r="U60" s="196">
        <v>0.92</v>
      </c>
      <c r="V60" s="196">
        <v>6.36</v>
      </c>
      <c r="W60" s="196">
        <v>0.5</v>
      </c>
      <c r="X60" s="196">
        <v>1.88</v>
      </c>
      <c r="Y60" s="196">
        <v>0</v>
      </c>
      <c r="Z60" s="196">
        <v>29.49</v>
      </c>
      <c r="AA60" s="196">
        <v>19.96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9.18</v>
      </c>
      <c r="AS60" s="196">
        <v>21.39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1.79</v>
      </c>
      <c r="L61" s="196">
        <v>471.5</v>
      </c>
      <c r="M61" s="196">
        <v>1.01</v>
      </c>
      <c r="N61" s="196">
        <v>1.3</v>
      </c>
      <c r="O61" s="196">
        <v>0</v>
      </c>
      <c r="P61" s="196">
        <v>1.36</v>
      </c>
      <c r="Q61" s="196">
        <v>3.42</v>
      </c>
      <c r="R61" s="196">
        <v>7.23</v>
      </c>
      <c r="S61" s="196">
        <v>4.04</v>
      </c>
      <c r="T61" s="196">
        <v>0</v>
      </c>
      <c r="U61" s="196">
        <v>0.92</v>
      </c>
      <c r="V61" s="196">
        <v>6.36</v>
      </c>
      <c r="W61" s="196">
        <v>0.5</v>
      </c>
      <c r="X61" s="196">
        <v>7.35</v>
      </c>
      <c r="Y61" s="196">
        <v>0</v>
      </c>
      <c r="Z61" s="196">
        <v>19.850000000000001</v>
      </c>
      <c r="AA61" s="196">
        <v>19.96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12.13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9.18</v>
      </c>
      <c r="AS61" s="196">
        <v>21.39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1.79</v>
      </c>
      <c r="L62" s="196">
        <v>471.5</v>
      </c>
      <c r="M62" s="196">
        <v>1.01</v>
      </c>
      <c r="N62" s="196">
        <v>1.3</v>
      </c>
      <c r="O62" s="196">
        <v>0</v>
      </c>
      <c r="P62" s="196">
        <v>1.36</v>
      </c>
      <c r="Q62" s="196">
        <v>3.42</v>
      </c>
      <c r="R62" s="196">
        <v>0.46</v>
      </c>
      <c r="S62" s="196">
        <v>4.04</v>
      </c>
      <c r="T62" s="196">
        <v>0</v>
      </c>
      <c r="U62" s="196">
        <v>0.92</v>
      </c>
      <c r="V62" s="196">
        <v>0.23</v>
      </c>
      <c r="W62" s="196">
        <v>0.5</v>
      </c>
      <c r="X62" s="196">
        <v>1.88</v>
      </c>
      <c r="Y62" s="196">
        <v>0</v>
      </c>
      <c r="Z62" s="196">
        <v>2.79</v>
      </c>
      <c r="AA62" s="196">
        <v>19.96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12.13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9.18</v>
      </c>
      <c r="AS62" s="196">
        <v>21.39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1.79</v>
      </c>
      <c r="L63" s="196">
        <v>471.5</v>
      </c>
      <c r="M63" s="196">
        <v>1.01</v>
      </c>
      <c r="N63" s="196">
        <v>1.3</v>
      </c>
      <c r="O63" s="196">
        <v>0</v>
      </c>
      <c r="P63" s="196">
        <v>1.36</v>
      </c>
      <c r="Q63" s="196">
        <v>3.42</v>
      </c>
      <c r="R63" s="196">
        <v>0.46</v>
      </c>
      <c r="S63" s="196">
        <v>4.04</v>
      </c>
      <c r="T63" s="196">
        <v>0</v>
      </c>
      <c r="U63" s="196">
        <v>0.92</v>
      </c>
      <c r="V63" s="196">
        <v>0.23</v>
      </c>
      <c r="W63" s="196">
        <v>0.5</v>
      </c>
      <c r="X63" s="196">
        <v>1.88</v>
      </c>
      <c r="Y63" s="196">
        <v>0</v>
      </c>
      <c r="Z63" s="196">
        <v>2.79</v>
      </c>
      <c r="AA63" s="196">
        <v>19.96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12.13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9.18</v>
      </c>
      <c r="AS63" s="196">
        <v>21.39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1.79</v>
      </c>
      <c r="L64" s="196">
        <v>471.5</v>
      </c>
      <c r="M64" s="196">
        <v>1.01</v>
      </c>
      <c r="N64" s="196">
        <v>1.3</v>
      </c>
      <c r="O64" s="196">
        <v>0</v>
      </c>
      <c r="P64" s="196">
        <v>1.36</v>
      </c>
      <c r="Q64" s="196">
        <v>3.42</v>
      </c>
      <c r="R64" s="196">
        <v>0.46</v>
      </c>
      <c r="S64" s="196">
        <v>4.04</v>
      </c>
      <c r="T64" s="196">
        <v>0</v>
      </c>
      <c r="U64" s="196">
        <v>0.92</v>
      </c>
      <c r="V64" s="196">
        <v>0.23</v>
      </c>
      <c r="W64" s="196">
        <v>0.5</v>
      </c>
      <c r="X64" s="196">
        <v>1.88</v>
      </c>
      <c r="Y64" s="196">
        <v>0</v>
      </c>
      <c r="Z64" s="196">
        <v>2.79</v>
      </c>
      <c r="AA64" s="196">
        <v>19.96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12.13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9.18</v>
      </c>
      <c r="AS64" s="196">
        <v>21.39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0.17</v>
      </c>
      <c r="L65" s="196">
        <v>471.5</v>
      </c>
      <c r="M65" s="196">
        <v>1.01</v>
      </c>
      <c r="N65" s="196">
        <v>1.3</v>
      </c>
      <c r="O65" s="196">
        <v>0</v>
      </c>
      <c r="P65" s="196">
        <v>1.36</v>
      </c>
      <c r="Q65" s="196">
        <v>3.42</v>
      </c>
      <c r="R65" s="196">
        <v>0.47</v>
      </c>
      <c r="S65" s="196">
        <v>4.04</v>
      </c>
      <c r="T65" s="196">
        <v>0</v>
      </c>
      <c r="U65" s="196">
        <v>0.92</v>
      </c>
      <c r="V65" s="196">
        <v>0.23</v>
      </c>
      <c r="W65" s="196">
        <v>0.5</v>
      </c>
      <c r="X65" s="196">
        <v>1.88</v>
      </c>
      <c r="Y65" s="196">
        <v>0</v>
      </c>
      <c r="Z65" s="196">
        <v>2.79</v>
      </c>
      <c r="AA65" s="196">
        <v>2.64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12.13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9.18</v>
      </c>
      <c r="AS65" s="196">
        <v>21.39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0.17</v>
      </c>
      <c r="L66" s="196">
        <v>471.5</v>
      </c>
      <c r="M66" s="196">
        <v>1.01</v>
      </c>
      <c r="N66" s="196">
        <v>1.3</v>
      </c>
      <c r="O66" s="196">
        <v>0</v>
      </c>
      <c r="P66" s="196">
        <v>1.36</v>
      </c>
      <c r="Q66" s="196">
        <v>3.42</v>
      </c>
      <c r="R66" s="196">
        <v>0.47</v>
      </c>
      <c r="S66" s="196">
        <v>4.04</v>
      </c>
      <c r="T66" s="196">
        <v>0</v>
      </c>
      <c r="U66" s="196">
        <v>0.92</v>
      </c>
      <c r="V66" s="196">
        <v>0.23</v>
      </c>
      <c r="W66" s="196">
        <v>0.5</v>
      </c>
      <c r="X66" s="196">
        <v>1.88</v>
      </c>
      <c r="Y66" s="196">
        <v>0</v>
      </c>
      <c r="Z66" s="196">
        <v>2.79</v>
      </c>
      <c r="AA66" s="196">
        <v>0.99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12.13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9.18</v>
      </c>
      <c r="AS66" s="196">
        <v>21.39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0.21</v>
      </c>
      <c r="L67" s="196">
        <v>471.5</v>
      </c>
      <c r="M67" s="196">
        <v>1.01</v>
      </c>
      <c r="N67" s="196">
        <v>1.3</v>
      </c>
      <c r="O67" s="196">
        <v>0</v>
      </c>
      <c r="P67" s="196">
        <v>1.36</v>
      </c>
      <c r="Q67" s="196">
        <v>2.19</v>
      </c>
      <c r="R67" s="196">
        <v>0.47</v>
      </c>
      <c r="S67" s="196">
        <v>4.04</v>
      </c>
      <c r="T67" s="196">
        <v>0</v>
      </c>
      <c r="U67" s="196">
        <v>0.92</v>
      </c>
      <c r="V67" s="196">
        <v>0.23</v>
      </c>
      <c r="W67" s="196">
        <v>0.5</v>
      </c>
      <c r="X67" s="196">
        <v>1.88</v>
      </c>
      <c r="Y67" s="196">
        <v>0</v>
      </c>
      <c r="Z67" s="196">
        <v>2.79</v>
      </c>
      <c r="AA67" s="196">
        <v>0.99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12.13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9.18</v>
      </c>
      <c r="AS67" s="196">
        <v>21.39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0.17</v>
      </c>
      <c r="L68" s="196">
        <v>428.5</v>
      </c>
      <c r="M68" s="196">
        <v>1.01</v>
      </c>
      <c r="N68" s="196">
        <v>1.3</v>
      </c>
      <c r="O68" s="196">
        <v>0</v>
      </c>
      <c r="P68" s="196">
        <v>1.36</v>
      </c>
      <c r="Q68" s="196">
        <v>2.19</v>
      </c>
      <c r="R68" s="196">
        <v>0.47</v>
      </c>
      <c r="S68" s="196">
        <v>4.04</v>
      </c>
      <c r="T68" s="196">
        <v>0</v>
      </c>
      <c r="U68" s="196">
        <v>0.92</v>
      </c>
      <c r="V68" s="196">
        <v>0.23</v>
      </c>
      <c r="W68" s="196">
        <v>0.5</v>
      </c>
      <c r="X68" s="196">
        <v>1.88</v>
      </c>
      <c r="Y68" s="196">
        <v>0</v>
      </c>
      <c r="Z68" s="196">
        <v>2.79</v>
      </c>
      <c r="AA68" s="196">
        <v>0.99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12.13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9.18</v>
      </c>
      <c r="AS68" s="196">
        <v>21.39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0.17</v>
      </c>
      <c r="L69" s="196">
        <v>368.5</v>
      </c>
      <c r="M69" s="196">
        <v>1.01</v>
      </c>
      <c r="N69" s="196">
        <v>1.3</v>
      </c>
      <c r="O69" s="196">
        <v>0</v>
      </c>
      <c r="P69" s="196">
        <v>1.36</v>
      </c>
      <c r="Q69" s="196">
        <v>0</v>
      </c>
      <c r="R69" s="196">
        <v>0.47</v>
      </c>
      <c r="S69" s="196">
        <v>4.04</v>
      </c>
      <c r="T69" s="196">
        <v>0</v>
      </c>
      <c r="U69" s="196">
        <v>0.92</v>
      </c>
      <c r="V69" s="196">
        <v>0.23</v>
      </c>
      <c r="W69" s="196">
        <v>0.5</v>
      </c>
      <c r="X69" s="196">
        <v>1.88</v>
      </c>
      <c r="Y69" s="196">
        <v>0</v>
      </c>
      <c r="Z69" s="196">
        <v>2.79</v>
      </c>
      <c r="AA69" s="196">
        <v>0.99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9.18</v>
      </c>
      <c r="AS69" s="196">
        <v>21.39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0.17</v>
      </c>
      <c r="L70" s="196">
        <v>368.5</v>
      </c>
      <c r="M70" s="196">
        <v>1.01</v>
      </c>
      <c r="N70" s="196">
        <v>1.3</v>
      </c>
      <c r="O70" s="196">
        <v>0</v>
      </c>
      <c r="P70" s="196">
        <v>1.36</v>
      </c>
      <c r="Q70" s="196">
        <v>0</v>
      </c>
      <c r="R70" s="196">
        <v>0.47</v>
      </c>
      <c r="S70" s="196">
        <v>4.04</v>
      </c>
      <c r="T70" s="196">
        <v>0</v>
      </c>
      <c r="U70" s="196">
        <v>0.92</v>
      </c>
      <c r="V70" s="196">
        <v>0.23</v>
      </c>
      <c r="W70" s="196">
        <v>0.5</v>
      </c>
      <c r="X70" s="196">
        <v>1.88</v>
      </c>
      <c r="Y70" s="196">
        <v>0</v>
      </c>
      <c r="Z70" s="196">
        <v>2.79</v>
      </c>
      <c r="AA70" s="196">
        <v>0.99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9.18</v>
      </c>
      <c r="AS70" s="196">
        <v>21.39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0.17</v>
      </c>
      <c r="L71" s="196">
        <v>368.5</v>
      </c>
      <c r="M71" s="196">
        <v>1.01</v>
      </c>
      <c r="N71" s="196">
        <v>1.3</v>
      </c>
      <c r="O71" s="196">
        <v>0</v>
      </c>
      <c r="P71" s="196">
        <v>1.36</v>
      </c>
      <c r="Q71" s="196">
        <v>0.18</v>
      </c>
      <c r="R71" s="196">
        <v>0.47</v>
      </c>
      <c r="S71" s="196">
        <v>4.04</v>
      </c>
      <c r="T71" s="196">
        <v>0</v>
      </c>
      <c r="U71" s="196">
        <v>0.92</v>
      </c>
      <c r="V71" s="196">
        <v>0.23</v>
      </c>
      <c r="W71" s="196">
        <v>0.5</v>
      </c>
      <c r="X71" s="196">
        <v>1.88</v>
      </c>
      <c r="Y71" s="196">
        <v>0</v>
      </c>
      <c r="Z71" s="196">
        <v>2.79</v>
      </c>
      <c r="AA71" s="196">
        <v>0.99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9.18</v>
      </c>
      <c r="AS71" s="196">
        <v>21.39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0.17</v>
      </c>
      <c r="L72" s="196">
        <v>368.5</v>
      </c>
      <c r="M72" s="196">
        <v>1.01</v>
      </c>
      <c r="N72" s="196">
        <v>1.3</v>
      </c>
      <c r="O72" s="196">
        <v>0</v>
      </c>
      <c r="P72" s="196">
        <v>1.36</v>
      </c>
      <c r="Q72" s="196">
        <v>0.18</v>
      </c>
      <c r="R72" s="196">
        <v>0.47</v>
      </c>
      <c r="S72" s="196">
        <v>4.04</v>
      </c>
      <c r="T72" s="196">
        <v>0</v>
      </c>
      <c r="U72" s="196">
        <v>0.92</v>
      </c>
      <c r="V72" s="196">
        <v>0.23</v>
      </c>
      <c r="W72" s="196">
        <v>0.5</v>
      </c>
      <c r="X72" s="196">
        <v>1.88</v>
      </c>
      <c r="Y72" s="196">
        <v>0</v>
      </c>
      <c r="Z72" s="196">
        <v>2.79</v>
      </c>
      <c r="AA72" s="196">
        <v>0.99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9.18</v>
      </c>
      <c r="AS72" s="196">
        <v>21.39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0.17</v>
      </c>
      <c r="L73" s="196">
        <v>368.5</v>
      </c>
      <c r="M73" s="196">
        <v>1.01</v>
      </c>
      <c r="N73" s="196">
        <v>1.3</v>
      </c>
      <c r="O73" s="196">
        <v>0</v>
      </c>
      <c r="P73" s="196">
        <v>1.36</v>
      </c>
      <c r="Q73" s="196">
        <v>0.18</v>
      </c>
      <c r="R73" s="196">
        <v>0.47</v>
      </c>
      <c r="S73" s="196">
        <v>4.04</v>
      </c>
      <c r="T73" s="196">
        <v>0</v>
      </c>
      <c r="U73" s="196">
        <v>0.92</v>
      </c>
      <c r="V73" s="196">
        <v>0.23</v>
      </c>
      <c r="W73" s="196">
        <v>0.5</v>
      </c>
      <c r="X73" s="196">
        <v>1.88</v>
      </c>
      <c r="Y73" s="196">
        <v>0</v>
      </c>
      <c r="Z73" s="196">
        <v>2.79</v>
      </c>
      <c r="AA73" s="196">
        <v>0.99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9.18</v>
      </c>
      <c r="AS73" s="196">
        <v>21.39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0.17</v>
      </c>
      <c r="L74" s="196">
        <v>368.5</v>
      </c>
      <c r="M74" s="196">
        <v>1.01</v>
      </c>
      <c r="N74" s="196">
        <v>1.3</v>
      </c>
      <c r="O74" s="196">
        <v>0</v>
      </c>
      <c r="P74" s="196">
        <v>1.36</v>
      </c>
      <c r="Q74" s="196">
        <v>0.18</v>
      </c>
      <c r="R74" s="196">
        <v>0.47</v>
      </c>
      <c r="S74" s="196">
        <v>4.04</v>
      </c>
      <c r="T74" s="196">
        <v>0</v>
      </c>
      <c r="U74" s="196">
        <v>0.92</v>
      </c>
      <c r="V74" s="196">
        <v>0.23</v>
      </c>
      <c r="W74" s="196">
        <v>0.5</v>
      </c>
      <c r="X74" s="196">
        <v>1.88</v>
      </c>
      <c r="Y74" s="196">
        <v>0</v>
      </c>
      <c r="Z74" s="196">
        <v>2.79</v>
      </c>
      <c r="AA74" s="196">
        <v>0.99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9.18</v>
      </c>
      <c r="AS74" s="196">
        <v>21.39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0.17</v>
      </c>
      <c r="L75" s="196">
        <v>368.5</v>
      </c>
      <c r="M75" s="196">
        <v>1.01</v>
      </c>
      <c r="N75" s="196">
        <v>1.3</v>
      </c>
      <c r="O75" s="196">
        <v>0</v>
      </c>
      <c r="P75" s="196">
        <v>1.36</v>
      </c>
      <c r="Q75" s="196">
        <v>0.18</v>
      </c>
      <c r="R75" s="196">
        <v>0.47</v>
      </c>
      <c r="S75" s="196">
        <v>4.04</v>
      </c>
      <c r="T75" s="196">
        <v>0</v>
      </c>
      <c r="U75" s="196">
        <v>0.92</v>
      </c>
      <c r="V75" s="196">
        <v>0.23</v>
      </c>
      <c r="W75" s="196">
        <v>0.5</v>
      </c>
      <c r="X75" s="196">
        <v>1.88</v>
      </c>
      <c r="Y75" s="196">
        <v>0</v>
      </c>
      <c r="Z75" s="196">
        <v>2.79</v>
      </c>
      <c r="AA75" s="196">
        <v>0.99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9.34</v>
      </c>
      <c r="AS75" s="196">
        <v>21.39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0.17</v>
      </c>
      <c r="L76" s="196">
        <v>368.5</v>
      </c>
      <c r="M76" s="196">
        <v>1.01</v>
      </c>
      <c r="N76" s="196">
        <v>1.3</v>
      </c>
      <c r="O76" s="196">
        <v>0</v>
      </c>
      <c r="P76" s="196">
        <v>1.36</v>
      </c>
      <c r="Q76" s="196">
        <v>0.18</v>
      </c>
      <c r="R76" s="196">
        <v>0.47</v>
      </c>
      <c r="S76" s="196">
        <v>4.04</v>
      </c>
      <c r="T76" s="196">
        <v>0</v>
      </c>
      <c r="U76" s="196">
        <v>0.92</v>
      </c>
      <c r="V76" s="196">
        <v>0.23</v>
      </c>
      <c r="W76" s="196">
        <v>0.5</v>
      </c>
      <c r="X76" s="196">
        <v>1.88</v>
      </c>
      <c r="Y76" s="196">
        <v>0</v>
      </c>
      <c r="Z76" s="196">
        <v>2.79</v>
      </c>
      <c r="AA76" s="196">
        <v>0.99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9.34</v>
      </c>
      <c r="AS76" s="196">
        <v>21.39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368.5</v>
      </c>
      <c r="M77" s="196">
        <v>1.01</v>
      </c>
      <c r="N77" s="196">
        <v>1.3</v>
      </c>
      <c r="O77" s="196">
        <v>0</v>
      </c>
      <c r="P77" s="196">
        <v>1.36</v>
      </c>
      <c r="Q77" s="196">
        <v>0.18</v>
      </c>
      <c r="R77" s="196">
        <v>0.47</v>
      </c>
      <c r="S77" s="196">
        <v>4.04</v>
      </c>
      <c r="T77" s="196">
        <v>0</v>
      </c>
      <c r="U77" s="196">
        <v>0.92</v>
      </c>
      <c r="V77" s="196">
        <v>0.23</v>
      </c>
      <c r="W77" s="196">
        <v>0.5</v>
      </c>
      <c r="X77" s="196">
        <v>1.88</v>
      </c>
      <c r="Y77" s="196">
        <v>0</v>
      </c>
      <c r="Z77" s="196">
        <v>2.79</v>
      </c>
      <c r="AA77" s="196">
        <v>0.99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9.34</v>
      </c>
      <c r="AS77" s="196">
        <v>21.39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368.5</v>
      </c>
      <c r="M78" s="196">
        <v>1.01</v>
      </c>
      <c r="N78" s="196">
        <v>1.3</v>
      </c>
      <c r="O78" s="196">
        <v>0</v>
      </c>
      <c r="P78" s="196">
        <v>1.36</v>
      </c>
      <c r="Q78" s="196">
        <v>0.18</v>
      </c>
      <c r="R78" s="196">
        <v>0.47</v>
      </c>
      <c r="S78" s="196">
        <v>4.04</v>
      </c>
      <c r="T78" s="196">
        <v>0</v>
      </c>
      <c r="U78" s="196">
        <v>0.92</v>
      </c>
      <c r="V78" s="196">
        <v>0.23</v>
      </c>
      <c r="W78" s="196">
        <v>0.5</v>
      </c>
      <c r="X78" s="196">
        <v>1.88</v>
      </c>
      <c r="Y78" s="196">
        <v>0</v>
      </c>
      <c r="Z78" s="196">
        <v>2.79</v>
      </c>
      <c r="AA78" s="196">
        <v>0.99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9.34</v>
      </c>
      <c r="AS78" s="196">
        <v>21.39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0.17</v>
      </c>
      <c r="L79" s="196">
        <v>368.5</v>
      </c>
      <c r="M79" s="196">
        <v>1.01</v>
      </c>
      <c r="N79" s="196">
        <v>1.3</v>
      </c>
      <c r="O79" s="196">
        <v>0</v>
      </c>
      <c r="P79" s="196">
        <v>1.36</v>
      </c>
      <c r="Q79" s="196">
        <v>2.19</v>
      </c>
      <c r="R79" s="196">
        <v>0.47</v>
      </c>
      <c r="S79" s="196">
        <v>3.59</v>
      </c>
      <c r="T79" s="196">
        <v>0</v>
      </c>
      <c r="U79" s="196">
        <v>0.92</v>
      </c>
      <c r="V79" s="196">
        <v>0.23</v>
      </c>
      <c r="W79" s="196">
        <v>0.5</v>
      </c>
      <c r="X79" s="196">
        <v>1.88</v>
      </c>
      <c r="Y79" s="196">
        <v>0</v>
      </c>
      <c r="Z79" s="196">
        <v>2.79</v>
      </c>
      <c r="AA79" s="196">
        <v>0.99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12.45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9.34</v>
      </c>
      <c r="AS79" s="196">
        <v>21.53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367.87</v>
      </c>
      <c r="M80" s="196">
        <v>1.01</v>
      </c>
      <c r="N80" s="196">
        <v>1.3</v>
      </c>
      <c r="O80" s="196">
        <v>0</v>
      </c>
      <c r="P80" s="196">
        <v>1.36</v>
      </c>
      <c r="Q80" s="196">
        <v>2.19</v>
      </c>
      <c r="R80" s="196">
        <v>0.47</v>
      </c>
      <c r="S80" s="196">
        <v>0.32</v>
      </c>
      <c r="T80" s="196">
        <v>0</v>
      </c>
      <c r="U80" s="196">
        <v>0.92</v>
      </c>
      <c r="V80" s="196">
        <v>0.23</v>
      </c>
      <c r="W80" s="196">
        <v>0.5</v>
      </c>
      <c r="X80" s="196">
        <v>1.88</v>
      </c>
      <c r="Y80" s="196">
        <v>0</v>
      </c>
      <c r="Z80" s="196">
        <v>2.79</v>
      </c>
      <c r="AA80" s="196">
        <v>0.99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12.45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9.34</v>
      </c>
      <c r="AS80" s="196">
        <v>21.53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0.17</v>
      </c>
      <c r="L81" s="196">
        <v>368.5</v>
      </c>
      <c r="M81" s="196">
        <v>1.01</v>
      </c>
      <c r="N81" s="196">
        <v>1.3</v>
      </c>
      <c r="O81" s="196">
        <v>0</v>
      </c>
      <c r="P81" s="196">
        <v>1.36</v>
      </c>
      <c r="Q81" s="196">
        <v>2.19</v>
      </c>
      <c r="R81" s="196">
        <v>0.47</v>
      </c>
      <c r="S81" s="196">
        <v>0.3</v>
      </c>
      <c r="T81" s="196">
        <v>0</v>
      </c>
      <c r="U81" s="196">
        <v>0.92</v>
      </c>
      <c r="V81" s="196">
        <v>0.23</v>
      </c>
      <c r="W81" s="196">
        <v>0.5</v>
      </c>
      <c r="X81" s="196">
        <v>1.88</v>
      </c>
      <c r="Y81" s="196">
        <v>0</v>
      </c>
      <c r="Z81" s="196">
        <v>2.79</v>
      </c>
      <c r="AA81" s="196">
        <v>0.99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10.89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9.34</v>
      </c>
      <c r="AS81" s="196">
        <v>21.53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0.17</v>
      </c>
      <c r="L82" s="196">
        <v>378.5</v>
      </c>
      <c r="M82" s="196">
        <v>1.01</v>
      </c>
      <c r="N82" s="196">
        <v>1.3</v>
      </c>
      <c r="O82" s="196">
        <v>0</v>
      </c>
      <c r="P82" s="196">
        <v>1.36</v>
      </c>
      <c r="Q82" s="196">
        <v>2.19</v>
      </c>
      <c r="R82" s="196">
        <v>0.47</v>
      </c>
      <c r="S82" s="196">
        <v>0.3</v>
      </c>
      <c r="T82" s="196">
        <v>0</v>
      </c>
      <c r="U82" s="196">
        <v>0.92</v>
      </c>
      <c r="V82" s="196">
        <v>0.23</v>
      </c>
      <c r="W82" s="196">
        <v>0.5</v>
      </c>
      <c r="X82" s="196">
        <v>1.88</v>
      </c>
      <c r="Y82" s="196">
        <v>0</v>
      </c>
      <c r="Z82" s="196">
        <v>2.79</v>
      </c>
      <c r="AA82" s="196">
        <v>0.99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10.89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9.34</v>
      </c>
      <c r="AS82" s="196">
        <v>21.53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0.17</v>
      </c>
      <c r="L83" s="196">
        <v>428.5</v>
      </c>
      <c r="M83" s="196">
        <v>1.01</v>
      </c>
      <c r="N83" s="196">
        <v>1.3</v>
      </c>
      <c r="O83" s="196">
        <v>0</v>
      </c>
      <c r="P83" s="196">
        <v>1.36</v>
      </c>
      <c r="Q83" s="196">
        <v>2.19</v>
      </c>
      <c r="R83" s="196">
        <v>0.47</v>
      </c>
      <c r="S83" s="196">
        <v>4.41</v>
      </c>
      <c r="T83" s="196">
        <v>0</v>
      </c>
      <c r="U83" s="196">
        <v>0.92</v>
      </c>
      <c r="V83" s="196">
        <v>0.23</v>
      </c>
      <c r="W83" s="196">
        <v>0.5</v>
      </c>
      <c r="X83" s="196">
        <v>1.88</v>
      </c>
      <c r="Y83" s="196">
        <v>0</v>
      </c>
      <c r="Z83" s="196">
        <v>2.79</v>
      </c>
      <c r="AA83" s="196">
        <v>0.99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9.34</v>
      </c>
      <c r="AS83" s="196">
        <v>21.53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0.21</v>
      </c>
      <c r="L84" s="196">
        <v>471.5</v>
      </c>
      <c r="M84" s="196">
        <v>1.01</v>
      </c>
      <c r="N84" s="196">
        <v>1.3</v>
      </c>
      <c r="O84" s="196">
        <v>0</v>
      </c>
      <c r="P84" s="196">
        <v>1.36</v>
      </c>
      <c r="Q84" s="196">
        <v>2.19</v>
      </c>
      <c r="R84" s="196">
        <v>0.47</v>
      </c>
      <c r="S84" s="196">
        <v>4.41</v>
      </c>
      <c r="T84" s="196">
        <v>0</v>
      </c>
      <c r="U84" s="196">
        <v>0.92</v>
      </c>
      <c r="V84" s="196">
        <v>0.23</v>
      </c>
      <c r="W84" s="196">
        <v>0.5</v>
      </c>
      <c r="X84" s="196">
        <v>1.88</v>
      </c>
      <c r="Y84" s="196">
        <v>0</v>
      </c>
      <c r="Z84" s="196">
        <v>2.79</v>
      </c>
      <c r="AA84" s="196">
        <v>0.99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9.34</v>
      </c>
      <c r="AS84" s="196">
        <v>21.53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471.5</v>
      </c>
      <c r="M85" s="196">
        <v>1.01</v>
      </c>
      <c r="N85" s="196">
        <v>1.3</v>
      </c>
      <c r="O85" s="196">
        <v>0</v>
      </c>
      <c r="P85" s="196">
        <v>1.36</v>
      </c>
      <c r="Q85" s="196">
        <v>2.19</v>
      </c>
      <c r="R85" s="196">
        <v>8.19</v>
      </c>
      <c r="S85" s="196">
        <v>4.41</v>
      </c>
      <c r="T85" s="196">
        <v>0</v>
      </c>
      <c r="U85" s="196">
        <v>0.92</v>
      </c>
      <c r="V85" s="196">
        <v>6.36</v>
      </c>
      <c r="W85" s="196">
        <v>0.5</v>
      </c>
      <c r="X85" s="196">
        <v>1.63</v>
      </c>
      <c r="Y85" s="196">
        <v>0</v>
      </c>
      <c r="Z85" s="196">
        <v>2.79</v>
      </c>
      <c r="AA85" s="196">
        <v>0.99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9.34</v>
      </c>
      <c r="AS85" s="196">
        <v>21.53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2.75</v>
      </c>
      <c r="L86" s="196">
        <v>471.5</v>
      </c>
      <c r="M86" s="196">
        <v>1.01</v>
      </c>
      <c r="N86" s="196">
        <v>1.3</v>
      </c>
      <c r="O86" s="196">
        <v>0</v>
      </c>
      <c r="P86" s="196">
        <v>1.36</v>
      </c>
      <c r="Q86" s="196">
        <v>2.19</v>
      </c>
      <c r="R86" s="196">
        <v>8.19</v>
      </c>
      <c r="S86" s="196">
        <v>4.0999999999999996</v>
      </c>
      <c r="T86" s="196">
        <v>0</v>
      </c>
      <c r="U86" s="196">
        <v>0.92</v>
      </c>
      <c r="V86" s="196">
        <v>6.36</v>
      </c>
      <c r="W86" s="196">
        <v>0.5</v>
      </c>
      <c r="X86" s="196">
        <v>1.63</v>
      </c>
      <c r="Y86" s="196">
        <v>0</v>
      </c>
      <c r="Z86" s="196">
        <v>2.79</v>
      </c>
      <c r="AA86" s="196">
        <v>0.99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9.5</v>
      </c>
      <c r="AS86" s="196">
        <v>21.53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2.75</v>
      </c>
      <c r="L87" s="196">
        <v>471.5</v>
      </c>
      <c r="M87" s="196">
        <v>1.01</v>
      </c>
      <c r="N87" s="196">
        <v>1.3</v>
      </c>
      <c r="O87" s="196">
        <v>0</v>
      </c>
      <c r="P87" s="196">
        <v>1.36</v>
      </c>
      <c r="Q87" s="196">
        <v>2.19</v>
      </c>
      <c r="R87" s="196">
        <v>8.24</v>
      </c>
      <c r="S87" s="196">
        <v>4.0999999999999996</v>
      </c>
      <c r="T87" s="196">
        <v>0</v>
      </c>
      <c r="U87" s="196">
        <v>0.92</v>
      </c>
      <c r="V87" s="196">
        <v>6.36</v>
      </c>
      <c r="W87" s="196">
        <v>9.06</v>
      </c>
      <c r="X87" s="196">
        <v>30.8</v>
      </c>
      <c r="Y87" s="196">
        <v>0</v>
      </c>
      <c r="Z87" s="196">
        <v>19.84</v>
      </c>
      <c r="AA87" s="196">
        <v>19.96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9.5</v>
      </c>
      <c r="AS87" s="196">
        <v>21.53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2.75</v>
      </c>
      <c r="L88" s="196">
        <v>471.5</v>
      </c>
      <c r="M88" s="196">
        <v>1.01</v>
      </c>
      <c r="N88" s="196">
        <v>1.3</v>
      </c>
      <c r="O88" s="196">
        <v>0</v>
      </c>
      <c r="P88" s="196">
        <v>1.36</v>
      </c>
      <c r="Q88" s="196">
        <v>2.19</v>
      </c>
      <c r="R88" s="196">
        <v>8.19</v>
      </c>
      <c r="S88" s="196">
        <v>4.0999999999999996</v>
      </c>
      <c r="T88" s="196">
        <v>0</v>
      </c>
      <c r="U88" s="196">
        <v>0.92</v>
      </c>
      <c r="V88" s="196">
        <v>6.36</v>
      </c>
      <c r="W88" s="196">
        <v>9.06</v>
      </c>
      <c r="X88" s="196">
        <v>30.8</v>
      </c>
      <c r="Y88" s="196">
        <v>0</v>
      </c>
      <c r="Z88" s="196">
        <v>58.41</v>
      </c>
      <c r="AA88" s="196">
        <v>19.96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9.5</v>
      </c>
      <c r="AS88" s="196">
        <v>21.53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2.75</v>
      </c>
      <c r="L89" s="196">
        <v>471.5</v>
      </c>
      <c r="M89" s="196">
        <v>1.01</v>
      </c>
      <c r="N89" s="196">
        <v>1.3</v>
      </c>
      <c r="O89" s="196">
        <v>0</v>
      </c>
      <c r="P89" s="196">
        <v>1.36</v>
      </c>
      <c r="Q89" s="196">
        <v>2.19</v>
      </c>
      <c r="R89" s="196">
        <v>8.19</v>
      </c>
      <c r="S89" s="196">
        <v>4.0999999999999996</v>
      </c>
      <c r="T89" s="196">
        <v>0</v>
      </c>
      <c r="U89" s="196">
        <v>0.92</v>
      </c>
      <c r="V89" s="196">
        <v>6.36</v>
      </c>
      <c r="W89" s="196">
        <v>9.06</v>
      </c>
      <c r="X89" s="196">
        <v>30.8</v>
      </c>
      <c r="Y89" s="196">
        <v>0</v>
      </c>
      <c r="Z89" s="196">
        <v>58.41</v>
      </c>
      <c r="AA89" s="196">
        <v>19.96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9.5</v>
      </c>
      <c r="AS89" s="196">
        <v>21.56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2.75</v>
      </c>
      <c r="L90" s="196">
        <v>471.5</v>
      </c>
      <c r="M90" s="196">
        <v>1.01</v>
      </c>
      <c r="N90" s="196">
        <v>1.3</v>
      </c>
      <c r="O90" s="196">
        <v>0</v>
      </c>
      <c r="P90" s="196">
        <v>1.36</v>
      </c>
      <c r="Q90" s="196">
        <v>2.19</v>
      </c>
      <c r="R90" s="196">
        <v>8.19</v>
      </c>
      <c r="S90" s="196">
        <v>4.0999999999999996</v>
      </c>
      <c r="T90" s="196">
        <v>0</v>
      </c>
      <c r="U90" s="196">
        <v>0.92</v>
      </c>
      <c r="V90" s="196">
        <v>6.36</v>
      </c>
      <c r="W90" s="196">
        <v>9.06</v>
      </c>
      <c r="X90" s="196">
        <v>30.8</v>
      </c>
      <c r="Y90" s="196">
        <v>0</v>
      </c>
      <c r="Z90" s="196">
        <v>58.41</v>
      </c>
      <c r="AA90" s="196">
        <v>19.96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9.5</v>
      </c>
      <c r="AS90" s="196">
        <v>21.56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2.75</v>
      </c>
      <c r="L91" s="196">
        <v>471.5</v>
      </c>
      <c r="M91" s="196">
        <v>1.01</v>
      </c>
      <c r="N91" s="196">
        <v>1.3</v>
      </c>
      <c r="O91" s="196">
        <v>0</v>
      </c>
      <c r="P91" s="196">
        <v>1.36</v>
      </c>
      <c r="Q91" s="196">
        <v>2.19</v>
      </c>
      <c r="R91" s="196">
        <v>8.19</v>
      </c>
      <c r="S91" s="196">
        <v>4.0999999999999996</v>
      </c>
      <c r="T91" s="196">
        <v>0</v>
      </c>
      <c r="U91" s="196">
        <v>0.92</v>
      </c>
      <c r="V91" s="196">
        <v>6.36</v>
      </c>
      <c r="W91" s="196">
        <v>9.06</v>
      </c>
      <c r="X91" s="196">
        <v>30.8</v>
      </c>
      <c r="Y91" s="196">
        <v>0</v>
      </c>
      <c r="Z91" s="196">
        <v>58.41</v>
      </c>
      <c r="AA91" s="196">
        <v>19.96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9.5</v>
      </c>
      <c r="AS91" s="196">
        <v>21.56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2.75</v>
      </c>
      <c r="L92" s="196">
        <v>471.5</v>
      </c>
      <c r="M92" s="196">
        <v>1.01</v>
      </c>
      <c r="N92" s="196">
        <v>1.3</v>
      </c>
      <c r="O92" s="196">
        <v>0</v>
      </c>
      <c r="P92" s="196">
        <v>1.36</v>
      </c>
      <c r="Q92" s="196">
        <v>2.19</v>
      </c>
      <c r="R92" s="196">
        <v>8.19</v>
      </c>
      <c r="S92" s="196">
        <v>4.0999999999999996</v>
      </c>
      <c r="T92" s="196">
        <v>0</v>
      </c>
      <c r="U92" s="196">
        <v>0.92</v>
      </c>
      <c r="V92" s="196">
        <v>6.36</v>
      </c>
      <c r="W92" s="196">
        <v>9.06</v>
      </c>
      <c r="X92" s="196">
        <v>30.8</v>
      </c>
      <c r="Y92" s="196">
        <v>0</v>
      </c>
      <c r="Z92" s="196">
        <v>58.41</v>
      </c>
      <c r="AA92" s="196">
        <v>19.96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9.5</v>
      </c>
      <c r="AS92" s="196">
        <v>21.56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2.75</v>
      </c>
      <c r="L93" s="196">
        <v>471.5</v>
      </c>
      <c r="M93" s="196">
        <v>1.01</v>
      </c>
      <c r="N93" s="196">
        <v>1.3</v>
      </c>
      <c r="O93" s="196">
        <v>0</v>
      </c>
      <c r="P93" s="196">
        <v>1.36</v>
      </c>
      <c r="Q93" s="196">
        <v>2.19</v>
      </c>
      <c r="R93" s="196">
        <v>8.19</v>
      </c>
      <c r="S93" s="196">
        <v>4.0999999999999996</v>
      </c>
      <c r="T93" s="196">
        <v>0</v>
      </c>
      <c r="U93" s="196">
        <v>0.92</v>
      </c>
      <c r="V93" s="196">
        <v>6.36</v>
      </c>
      <c r="W93" s="196">
        <v>9.06</v>
      </c>
      <c r="X93" s="196">
        <v>30.8</v>
      </c>
      <c r="Y93" s="196">
        <v>0</v>
      </c>
      <c r="Z93" s="196">
        <v>58.41</v>
      </c>
      <c r="AA93" s="196">
        <v>19.96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9.5</v>
      </c>
      <c r="AS93" s="196">
        <v>21.56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2.75</v>
      </c>
      <c r="L94" s="196">
        <v>471.5</v>
      </c>
      <c r="M94" s="196">
        <v>1.01</v>
      </c>
      <c r="N94" s="196">
        <v>1.3</v>
      </c>
      <c r="O94" s="196">
        <v>0</v>
      </c>
      <c r="P94" s="196">
        <v>1.36</v>
      </c>
      <c r="Q94" s="196">
        <v>2.19</v>
      </c>
      <c r="R94" s="196">
        <v>8.19</v>
      </c>
      <c r="S94" s="196">
        <v>4.0999999999999996</v>
      </c>
      <c r="T94" s="196">
        <v>0</v>
      </c>
      <c r="U94" s="196">
        <v>0.92</v>
      </c>
      <c r="V94" s="196">
        <v>6.36</v>
      </c>
      <c r="W94" s="196">
        <v>9.06</v>
      </c>
      <c r="X94" s="196">
        <v>30.8</v>
      </c>
      <c r="Y94" s="196">
        <v>0</v>
      </c>
      <c r="Z94" s="196">
        <v>58.41</v>
      </c>
      <c r="AA94" s="196">
        <v>19.96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9.5</v>
      </c>
      <c r="AS94" s="196">
        <v>21.56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2.75</v>
      </c>
      <c r="L95" s="196">
        <v>471.5</v>
      </c>
      <c r="M95" s="196">
        <v>1.01</v>
      </c>
      <c r="N95" s="196">
        <v>1.3</v>
      </c>
      <c r="O95" s="196">
        <v>0</v>
      </c>
      <c r="P95" s="196">
        <v>1.36</v>
      </c>
      <c r="Q95" s="196">
        <v>2.19</v>
      </c>
      <c r="R95" s="196">
        <v>8.19</v>
      </c>
      <c r="S95" s="196">
        <v>4.0999999999999996</v>
      </c>
      <c r="T95" s="196">
        <v>0</v>
      </c>
      <c r="U95" s="196">
        <v>0.92</v>
      </c>
      <c r="V95" s="196">
        <v>6.36</v>
      </c>
      <c r="W95" s="196">
        <v>9.06</v>
      </c>
      <c r="X95" s="196">
        <v>30.8</v>
      </c>
      <c r="Y95" s="196">
        <v>0</v>
      </c>
      <c r="Z95" s="196">
        <v>58.41</v>
      </c>
      <c r="AA95" s="196">
        <v>19.96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9.5</v>
      </c>
      <c r="AS95" s="196">
        <v>21.56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2.75</v>
      </c>
      <c r="L96" s="196">
        <v>471.5</v>
      </c>
      <c r="M96" s="196">
        <v>1.01</v>
      </c>
      <c r="N96" s="196">
        <v>1.3</v>
      </c>
      <c r="O96" s="196">
        <v>0</v>
      </c>
      <c r="P96" s="196">
        <v>1.36</v>
      </c>
      <c r="Q96" s="196">
        <v>2.19</v>
      </c>
      <c r="R96" s="196">
        <v>8.19</v>
      </c>
      <c r="S96" s="196">
        <v>4.0999999999999996</v>
      </c>
      <c r="T96" s="196">
        <v>0</v>
      </c>
      <c r="U96" s="196">
        <v>0.92</v>
      </c>
      <c r="V96" s="196">
        <v>6.36</v>
      </c>
      <c r="W96" s="196">
        <v>9.06</v>
      </c>
      <c r="X96" s="196">
        <v>30.8</v>
      </c>
      <c r="Y96" s="196">
        <v>0</v>
      </c>
      <c r="Z96" s="196">
        <v>58.41</v>
      </c>
      <c r="AA96" s="196">
        <v>19.96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9.5</v>
      </c>
      <c r="AS96" s="196">
        <v>21.56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2.75</v>
      </c>
      <c r="L97" s="196">
        <v>471.5</v>
      </c>
      <c r="M97" s="196">
        <v>1.01</v>
      </c>
      <c r="N97" s="196">
        <v>1.3</v>
      </c>
      <c r="O97" s="196">
        <v>0</v>
      </c>
      <c r="P97" s="196">
        <v>1.36</v>
      </c>
      <c r="Q97" s="196">
        <v>2.19</v>
      </c>
      <c r="R97" s="196">
        <v>8.19</v>
      </c>
      <c r="S97" s="196">
        <v>4.0999999999999996</v>
      </c>
      <c r="T97" s="196">
        <v>0</v>
      </c>
      <c r="U97" s="196">
        <v>0.92</v>
      </c>
      <c r="V97" s="196">
        <v>6.36</v>
      </c>
      <c r="W97" s="196">
        <v>9.06</v>
      </c>
      <c r="X97" s="196">
        <v>30.8</v>
      </c>
      <c r="Y97" s="196">
        <v>0</v>
      </c>
      <c r="Z97" s="196">
        <v>58.41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9.5</v>
      </c>
      <c r="AS97" s="196">
        <v>21.56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2.75</v>
      </c>
      <c r="L98" s="196">
        <v>471.5</v>
      </c>
      <c r="M98" s="196">
        <v>1.01</v>
      </c>
      <c r="N98" s="196">
        <v>1.3</v>
      </c>
      <c r="O98" s="196">
        <v>0</v>
      </c>
      <c r="P98" s="196">
        <v>1.36</v>
      </c>
      <c r="Q98" s="196">
        <v>2.19</v>
      </c>
      <c r="R98" s="196">
        <v>8.19</v>
      </c>
      <c r="S98" s="196">
        <v>4.0999999999999996</v>
      </c>
      <c r="T98" s="196">
        <v>0</v>
      </c>
      <c r="U98" s="196">
        <v>0.92</v>
      </c>
      <c r="V98" s="196">
        <v>6.36</v>
      </c>
      <c r="W98" s="196">
        <v>9.06</v>
      </c>
      <c r="X98" s="196">
        <v>30.8</v>
      </c>
      <c r="Y98" s="196">
        <v>0</v>
      </c>
      <c r="Z98" s="196">
        <v>58.41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9.5</v>
      </c>
      <c r="AS98" s="196">
        <v>21.56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3.2307500000000031E-2</v>
      </c>
      <c r="L99">
        <f t="shared" si="0"/>
        <v>10.738175000000002</v>
      </c>
      <c r="M99">
        <f t="shared" si="0"/>
        <v>2.4240000000000029E-2</v>
      </c>
      <c r="N99">
        <f t="shared" si="0"/>
        <v>3.1199999999999953E-2</v>
      </c>
      <c r="O99">
        <f t="shared" si="0"/>
        <v>0</v>
      </c>
      <c r="P99">
        <f t="shared" si="0"/>
        <v>3.2639999999999995E-2</v>
      </c>
      <c r="Q99">
        <f t="shared" si="0"/>
        <v>6.4564999999999942E-2</v>
      </c>
      <c r="R99">
        <f t="shared" si="0"/>
        <v>9.0782499999999974E-2</v>
      </c>
      <c r="S99">
        <f t="shared" si="0"/>
        <v>9.5877500000000171E-2</v>
      </c>
      <c r="T99">
        <f t="shared" si="0"/>
        <v>0</v>
      </c>
      <c r="U99">
        <f t="shared" si="0"/>
        <v>2.2080000000000034E-2</v>
      </c>
      <c r="V99">
        <f t="shared" si="0"/>
        <v>7.4477499999999947E-2</v>
      </c>
      <c r="W99">
        <f t="shared" si="0"/>
        <v>7.6267500000000016E-2</v>
      </c>
      <c r="X99">
        <f t="shared" si="0"/>
        <v>0.29763249999999974</v>
      </c>
      <c r="Y99">
        <f t="shared" si="0"/>
        <v>0</v>
      </c>
      <c r="Z99">
        <f t="shared" si="0"/>
        <v>0.60045999999999933</v>
      </c>
      <c r="AA99">
        <f t="shared" si="0"/>
        <v>0.25822000000000023</v>
      </c>
      <c r="AB99">
        <f t="shared" si="0"/>
        <v>0</v>
      </c>
      <c r="AC99">
        <f t="shared" si="0"/>
        <v>3.2839999999999953E-2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0.23286249999999986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0.22471999999999984</v>
      </c>
      <c r="AS99">
        <f t="shared" si="0"/>
        <v>0.51587500000000031</v>
      </c>
      <c r="AT99">
        <f t="shared" si="0"/>
        <v>0.67775999999999881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-15</v>
      </c>
      <c r="N29" s="82">
        <v>-15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15</v>
      </c>
      <c r="AG29" s="82">
        <v>0</v>
      </c>
      <c r="AH29" s="82">
        <v>0</v>
      </c>
      <c r="AI29" s="82">
        <v>15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15</v>
      </c>
      <c r="BR29" s="83">
        <f t="shared" si="3"/>
        <v>0</v>
      </c>
      <c r="BS29" s="83">
        <f t="shared" si="3"/>
        <v>0</v>
      </c>
      <c r="BT29" s="83">
        <f t="shared" si="20"/>
        <v>-15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150</v>
      </c>
      <c r="DB29" s="80">
        <f t="shared" si="8"/>
        <v>0</v>
      </c>
      <c r="DC29" s="80">
        <f t="shared" si="8"/>
        <v>0</v>
      </c>
      <c r="DD29" s="80">
        <f t="shared" si="30"/>
        <v>150</v>
      </c>
      <c r="DF29" s="81">
        <f t="shared" si="31"/>
        <v>0</v>
      </c>
      <c r="DG29" s="81">
        <f t="shared" si="32"/>
        <v>15</v>
      </c>
      <c r="DH29" s="81">
        <f t="shared" si="33"/>
        <v>0</v>
      </c>
      <c r="DI29" s="81">
        <f t="shared" si="34"/>
        <v>0</v>
      </c>
      <c r="DJ29" s="81">
        <f t="shared" si="35"/>
        <v>-15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-38.889000000000003</v>
      </c>
      <c r="N30" s="82">
        <v>-38.889000000000003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38.889000000000003</v>
      </c>
      <c r="AG30" s="82">
        <v>0</v>
      </c>
      <c r="AH30" s="82">
        <v>0</v>
      </c>
      <c r="AI30" s="82">
        <v>38.889000000000003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38.889000000000003</v>
      </c>
      <c r="BR30" s="83">
        <f t="shared" si="3"/>
        <v>0</v>
      </c>
      <c r="BS30" s="83">
        <f t="shared" si="3"/>
        <v>0</v>
      </c>
      <c r="BT30" s="83">
        <f t="shared" si="20"/>
        <v>-38.889000000000003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388.89000000000004</v>
      </c>
      <c r="DB30" s="80">
        <f t="shared" si="8"/>
        <v>0</v>
      </c>
      <c r="DC30" s="80">
        <f t="shared" si="8"/>
        <v>0</v>
      </c>
      <c r="DD30" s="80">
        <f t="shared" si="30"/>
        <v>388.89000000000004</v>
      </c>
      <c r="DF30" s="81">
        <f t="shared" si="31"/>
        <v>0</v>
      </c>
      <c r="DG30" s="81">
        <f t="shared" si="32"/>
        <v>38.889000000000003</v>
      </c>
      <c r="DH30" s="81">
        <f t="shared" si="33"/>
        <v>0</v>
      </c>
      <c r="DI30" s="81">
        <f t="shared" si="34"/>
        <v>0</v>
      </c>
      <c r="DJ30" s="81">
        <f t="shared" si="35"/>
        <v>-38.889000000000003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-4</v>
      </c>
      <c r="G31" s="82">
        <v>-4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-55.938000000000002</v>
      </c>
      <c r="N31" s="82">
        <v>-55.938000000000002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4</v>
      </c>
      <c r="AF31" s="82">
        <v>55.938000000000002</v>
      </c>
      <c r="AG31" s="82">
        <v>0</v>
      </c>
      <c r="AH31" s="82">
        <v>0</v>
      </c>
      <c r="AI31" s="82">
        <v>59.938000000000002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4</v>
      </c>
      <c r="BQ31" s="83">
        <f t="shared" si="3"/>
        <v>55.938000000000002</v>
      </c>
      <c r="BR31" s="83">
        <f t="shared" si="3"/>
        <v>0</v>
      </c>
      <c r="BS31" s="83">
        <f t="shared" si="3"/>
        <v>0</v>
      </c>
      <c r="BT31" s="83">
        <f t="shared" si="20"/>
        <v>-59.938000000000002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40</v>
      </c>
      <c r="DA31" s="80">
        <f t="shared" si="8"/>
        <v>559.38</v>
      </c>
      <c r="DB31" s="80">
        <f t="shared" si="8"/>
        <v>0</v>
      </c>
      <c r="DC31" s="80">
        <f t="shared" si="8"/>
        <v>0</v>
      </c>
      <c r="DD31" s="80">
        <f t="shared" si="30"/>
        <v>599.38</v>
      </c>
      <c r="DF31" s="81">
        <f t="shared" si="31"/>
        <v>4</v>
      </c>
      <c r="DG31" s="81">
        <f t="shared" si="32"/>
        <v>55.938000000000002</v>
      </c>
      <c r="DH31" s="81">
        <f t="shared" si="33"/>
        <v>0</v>
      </c>
      <c r="DI31" s="81">
        <f t="shared" si="34"/>
        <v>0</v>
      </c>
      <c r="DJ31" s="81">
        <f t="shared" si="35"/>
        <v>-59.938000000000002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-32</v>
      </c>
      <c r="G32" s="82">
        <v>-32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-121.429</v>
      </c>
      <c r="N32" s="82">
        <v>-121.429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32</v>
      </c>
      <c r="AF32" s="82">
        <v>121.429</v>
      </c>
      <c r="AG32" s="82">
        <v>0</v>
      </c>
      <c r="AH32" s="82">
        <v>0</v>
      </c>
      <c r="AI32" s="82">
        <v>153.429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32</v>
      </c>
      <c r="BQ32" s="83">
        <f t="shared" si="3"/>
        <v>121.429</v>
      </c>
      <c r="BR32" s="83">
        <f t="shared" si="3"/>
        <v>0</v>
      </c>
      <c r="BS32" s="83">
        <f t="shared" si="3"/>
        <v>0</v>
      </c>
      <c r="BT32" s="83">
        <f t="shared" si="20"/>
        <v>-153.429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320</v>
      </c>
      <c r="DA32" s="80">
        <f t="shared" si="8"/>
        <v>1214.29</v>
      </c>
      <c r="DB32" s="80">
        <f t="shared" si="8"/>
        <v>0</v>
      </c>
      <c r="DC32" s="80">
        <f t="shared" si="8"/>
        <v>0</v>
      </c>
      <c r="DD32" s="80">
        <f t="shared" si="30"/>
        <v>1534.29</v>
      </c>
      <c r="DF32" s="81">
        <f t="shared" si="31"/>
        <v>32</v>
      </c>
      <c r="DG32" s="81">
        <f t="shared" si="32"/>
        <v>121.429</v>
      </c>
      <c r="DH32" s="81">
        <f t="shared" si="33"/>
        <v>0</v>
      </c>
      <c r="DI32" s="81">
        <f t="shared" si="34"/>
        <v>0</v>
      </c>
      <c r="DJ32" s="81">
        <f t="shared" si="35"/>
        <v>-153.429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-21</v>
      </c>
      <c r="G33" s="82">
        <v>-21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-114.286</v>
      </c>
      <c r="N33" s="82">
        <v>-114.286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21</v>
      </c>
      <c r="AF33" s="82">
        <v>114.286</v>
      </c>
      <c r="AG33" s="82">
        <v>0</v>
      </c>
      <c r="AH33" s="82">
        <v>0</v>
      </c>
      <c r="AI33" s="82">
        <v>135.286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21</v>
      </c>
      <c r="BQ33" s="83">
        <f t="shared" si="3"/>
        <v>114.286</v>
      </c>
      <c r="BR33" s="83">
        <f t="shared" si="3"/>
        <v>0</v>
      </c>
      <c r="BS33" s="83">
        <f t="shared" si="3"/>
        <v>0</v>
      </c>
      <c r="BT33" s="83">
        <f t="shared" si="20"/>
        <v>-135.286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210</v>
      </c>
      <c r="DA33" s="80">
        <f t="shared" si="8"/>
        <v>1142.8600000000001</v>
      </c>
      <c r="DB33" s="80">
        <f t="shared" si="8"/>
        <v>0</v>
      </c>
      <c r="DC33" s="80">
        <f t="shared" si="8"/>
        <v>0</v>
      </c>
      <c r="DD33" s="80">
        <f t="shared" si="30"/>
        <v>1352.8600000000001</v>
      </c>
      <c r="DF33" s="81">
        <f t="shared" si="31"/>
        <v>21</v>
      </c>
      <c r="DG33" s="81">
        <f t="shared" si="32"/>
        <v>114.286</v>
      </c>
      <c r="DH33" s="81">
        <f t="shared" si="33"/>
        <v>0</v>
      </c>
      <c r="DI33" s="81">
        <f t="shared" si="34"/>
        <v>0</v>
      </c>
      <c r="DJ33" s="81">
        <f t="shared" si="35"/>
        <v>-135.286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-46</v>
      </c>
      <c r="G34" s="82">
        <v>-46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-103.36</v>
      </c>
      <c r="N34" s="82">
        <v>-103.36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46</v>
      </c>
      <c r="AF34" s="82">
        <v>103.36</v>
      </c>
      <c r="AG34" s="82">
        <v>0</v>
      </c>
      <c r="AH34" s="82">
        <v>0</v>
      </c>
      <c r="AI34" s="82">
        <v>149.36000000000001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46</v>
      </c>
      <c r="BQ34" s="83">
        <f t="shared" si="3"/>
        <v>103.36</v>
      </c>
      <c r="BR34" s="83">
        <f t="shared" si="3"/>
        <v>0</v>
      </c>
      <c r="BS34" s="83">
        <f t="shared" si="3"/>
        <v>0</v>
      </c>
      <c r="BT34" s="83">
        <f t="shared" si="20"/>
        <v>-149.36000000000001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460</v>
      </c>
      <c r="DA34" s="80">
        <f t="shared" si="8"/>
        <v>1033.5999999999999</v>
      </c>
      <c r="DB34" s="80">
        <f t="shared" si="8"/>
        <v>0</v>
      </c>
      <c r="DC34" s="80">
        <f t="shared" si="8"/>
        <v>0</v>
      </c>
      <c r="DD34" s="80">
        <f t="shared" si="30"/>
        <v>1493.6</v>
      </c>
      <c r="DF34" s="81">
        <f t="shared" si="31"/>
        <v>46</v>
      </c>
      <c r="DG34" s="81">
        <f t="shared" si="32"/>
        <v>103.36</v>
      </c>
      <c r="DH34" s="81">
        <f t="shared" si="33"/>
        <v>0</v>
      </c>
      <c r="DI34" s="81">
        <f t="shared" si="34"/>
        <v>0</v>
      </c>
      <c r="DJ34" s="81">
        <f t="shared" si="35"/>
        <v>-149.36000000000001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-5</v>
      </c>
      <c r="G35" s="82">
        <v>-5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-78.570999999999998</v>
      </c>
      <c r="N35" s="82">
        <v>-78.570999999999998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5</v>
      </c>
      <c r="AF35" s="82">
        <v>78.570999999999998</v>
      </c>
      <c r="AG35" s="82">
        <v>0</v>
      </c>
      <c r="AH35" s="82">
        <v>0</v>
      </c>
      <c r="AI35" s="82">
        <v>83.570999999999998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5</v>
      </c>
      <c r="BQ35" s="83">
        <f t="shared" si="3"/>
        <v>78.570999999999998</v>
      </c>
      <c r="BR35" s="83">
        <f t="shared" si="3"/>
        <v>0</v>
      </c>
      <c r="BS35" s="83">
        <f t="shared" si="3"/>
        <v>0</v>
      </c>
      <c r="BT35" s="83">
        <f t="shared" si="20"/>
        <v>-83.570999999999998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50</v>
      </c>
      <c r="DA35" s="80">
        <f t="shared" si="8"/>
        <v>785.71</v>
      </c>
      <c r="DB35" s="80">
        <f t="shared" si="8"/>
        <v>0</v>
      </c>
      <c r="DC35" s="80">
        <f t="shared" si="8"/>
        <v>0</v>
      </c>
      <c r="DD35" s="80">
        <f t="shared" si="30"/>
        <v>835.71</v>
      </c>
      <c r="DF35" s="81">
        <f t="shared" si="31"/>
        <v>5</v>
      </c>
      <c r="DG35" s="81">
        <f t="shared" si="32"/>
        <v>78.570999999999998</v>
      </c>
      <c r="DH35" s="81">
        <f t="shared" si="33"/>
        <v>0</v>
      </c>
      <c r="DI35" s="81">
        <f t="shared" si="34"/>
        <v>0</v>
      </c>
      <c r="DJ35" s="81">
        <f t="shared" si="35"/>
        <v>-83.570999999999998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-27</v>
      </c>
      <c r="G36" s="82">
        <v>-27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-64.286000000000001</v>
      </c>
      <c r="N36" s="82">
        <v>-64.286000000000001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27</v>
      </c>
      <c r="AF36" s="82">
        <v>64.286000000000001</v>
      </c>
      <c r="AG36" s="82">
        <v>0</v>
      </c>
      <c r="AH36" s="82">
        <v>0</v>
      </c>
      <c r="AI36" s="82">
        <v>91.286000000000001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27</v>
      </c>
      <c r="BQ36" s="83">
        <f t="shared" si="3"/>
        <v>64.286000000000001</v>
      </c>
      <c r="BR36" s="83">
        <f t="shared" si="3"/>
        <v>0</v>
      </c>
      <c r="BS36" s="83">
        <f t="shared" si="3"/>
        <v>0</v>
      </c>
      <c r="BT36" s="83">
        <f t="shared" si="20"/>
        <v>-91.286000000000001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270</v>
      </c>
      <c r="DA36" s="80">
        <f t="shared" si="8"/>
        <v>642.86</v>
      </c>
      <c r="DB36" s="80">
        <f t="shared" si="8"/>
        <v>0</v>
      </c>
      <c r="DC36" s="80">
        <f t="shared" si="8"/>
        <v>0</v>
      </c>
      <c r="DD36" s="80">
        <f t="shared" si="30"/>
        <v>912.86</v>
      </c>
      <c r="DF36" s="81">
        <f t="shared" si="31"/>
        <v>27</v>
      </c>
      <c r="DG36" s="81">
        <f t="shared" si="32"/>
        <v>64.286000000000001</v>
      </c>
      <c r="DH36" s="81">
        <f t="shared" si="33"/>
        <v>0</v>
      </c>
      <c r="DI36" s="81">
        <f t="shared" si="34"/>
        <v>0</v>
      </c>
      <c r="DJ36" s="81">
        <f t="shared" si="35"/>
        <v>-91.286000000000001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-16</v>
      </c>
      <c r="G37" s="82">
        <v>-16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-25</v>
      </c>
      <c r="N37" s="82">
        <v>-25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16</v>
      </c>
      <c r="AF37" s="82">
        <v>25</v>
      </c>
      <c r="AG37" s="82">
        <v>0</v>
      </c>
      <c r="AH37" s="82">
        <v>0</v>
      </c>
      <c r="AI37" s="82">
        <v>41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16</v>
      </c>
      <c r="BQ37" s="83">
        <f t="shared" si="3"/>
        <v>25</v>
      </c>
      <c r="BR37" s="83">
        <f t="shared" si="3"/>
        <v>0</v>
      </c>
      <c r="BS37" s="83">
        <f t="shared" si="3"/>
        <v>0</v>
      </c>
      <c r="BT37" s="83">
        <f t="shared" si="20"/>
        <v>-41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160</v>
      </c>
      <c r="DA37" s="80">
        <f t="shared" si="8"/>
        <v>250</v>
      </c>
      <c r="DB37" s="80">
        <f t="shared" si="8"/>
        <v>0</v>
      </c>
      <c r="DC37" s="80">
        <f t="shared" si="8"/>
        <v>0</v>
      </c>
      <c r="DD37" s="80">
        <f t="shared" si="30"/>
        <v>410</v>
      </c>
      <c r="DF37" s="81">
        <f t="shared" si="31"/>
        <v>16</v>
      </c>
      <c r="DG37" s="81">
        <f t="shared" si="32"/>
        <v>25</v>
      </c>
      <c r="DH37" s="81">
        <f t="shared" si="33"/>
        <v>0</v>
      </c>
      <c r="DI37" s="81">
        <f t="shared" si="34"/>
        <v>0</v>
      </c>
      <c r="DJ37" s="81">
        <f t="shared" si="35"/>
        <v>-41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-3</v>
      </c>
      <c r="G39" s="82">
        <v>-3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-5</v>
      </c>
      <c r="N39" s="82">
        <v>-5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3</v>
      </c>
      <c r="AF39" s="82">
        <v>5</v>
      </c>
      <c r="AG39" s="82">
        <v>0</v>
      </c>
      <c r="AH39" s="82">
        <v>0</v>
      </c>
      <c r="AI39" s="82">
        <v>8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3</v>
      </c>
      <c r="BQ39" s="83">
        <f t="shared" si="3"/>
        <v>5</v>
      </c>
      <c r="BR39" s="83">
        <f t="shared" si="3"/>
        <v>0</v>
      </c>
      <c r="BS39" s="83">
        <f t="shared" si="3"/>
        <v>0</v>
      </c>
      <c r="BT39" s="83">
        <f t="shared" si="20"/>
        <v>-8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30</v>
      </c>
      <c r="DA39" s="80">
        <f t="shared" si="8"/>
        <v>50</v>
      </c>
      <c r="DB39" s="80">
        <f t="shared" si="8"/>
        <v>0</v>
      </c>
      <c r="DC39" s="80">
        <f t="shared" si="8"/>
        <v>0</v>
      </c>
      <c r="DD39" s="80">
        <f t="shared" si="30"/>
        <v>80</v>
      </c>
      <c r="DF39" s="81">
        <f t="shared" si="31"/>
        <v>3</v>
      </c>
      <c r="DG39" s="81">
        <f t="shared" si="32"/>
        <v>5</v>
      </c>
      <c r="DH39" s="81">
        <f t="shared" si="33"/>
        <v>0</v>
      </c>
      <c r="DI39" s="81">
        <f t="shared" si="34"/>
        <v>0</v>
      </c>
      <c r="DJ39" s="81">
        <f t="shared" si="35"/>
        <v>-8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-8</v>
      </c>
      <c r="G40" s="82">
        <v>-8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-10</v>
      </c>
      <c r="N40" s="82">
        <v>-10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8</v>
      </c>
      <c r="AF40" s="82">
        <v>10</v>
      </c>
      <c r="AG40" s="82">
        <v>0</v>
      </c>
      <c r="AH40" s="82">
        <v>0</v>
      </c>
      <c r="AI40" s="82">
        <v>18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8</v>
      </c>
      <c r="BQ40" s="83">
        <f t="shared" si="3"/>
        <v>10</v>
      </c>
      <c r="BR40" s="83">
        <f t="shared" si="3"/>
        <v>0</v>
      </c>
      <c r="BS40" s="83">
        <f t="shared" si="3"/>
        <v>0</v>
      </c>
      <c r="BT40" s="83">
        <f t="shared" si="20"/>
        <v>-18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80</v>
      </c>
      <c r="DA40" s="80">
        <f t="shared" si="8"/>
        <v>100</v>
      </c>
      <c r="DB40" s="80">
        <f t="shared" si="8"/>
        <v>0</v>
      </c>
      <c r="DC40" s="80">
        <f t="shared" si="8"/>
        <v>0</v>
      </c>
      <c r="DD40" s="80">
        <f t="shared" si="30"/>
        <v>180</v>
      </c>
      <c r="DF40" s="81">
        <f t="shared" si="31"/>
        <v>8</v>
      </c>
      <c r="DG40" s="81">
        <f t="shared" si="32"/>
        <v>10</v>
      </c>
      <c r="DH40" s="81">
        <f t="shared" si="33"/>
        <v>0</v>
      </c>
      <c r="DI40" s="81">
        <f t="shared" si="34"/>
        <v>0</v>
      </c>
      <c r="DJ40" s="81">
        <f t="shared" si="35"/>
        <v>-18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-25</v>
      </c>
      <c r="N41" s="82">
        <v>-25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25</v>
      </c>
      <c r="AG41" s="82">
        <v>0</v>
      </c>
      <c r="AH41" s="82">
        <v>0</v>
      </c>
      <c r="AI41" s="82">
        <v>25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25</v>
      </c>
      <c r="BR41" s="83">
        <f t="shared" si="3"/>
        <v>0</v>
      </c>
      <c r="BS41" s="83">
        <f t="shared" si="3"/>
        <v>0</v>
      </c>
      <c r="BT41" s="83">
        <f t="shared" si="20"/>
        <v>-25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250</v>
      </c>
      <c r="DB41" s="80">
        <f t="shared" si="8"/>
        <v>0</v>
      </c>
      <c r="DC41" s="80">
        <f t="shared" si="8"/>
        <v>0</v>
      </c>
      <c r="DD41" s="80">
        <f t="shared" si="30"/>
        <v>250</v>
      </c>
      <c r="DF41" s="81">
        <f t="shared" si="31"/>
        <v>0</v>
      </c>
      <c r="DG41" s="81">
        <f t="shared" si="32"/>
        <v>25</v>
      </c>
      <c r="DH41" s="81">
        <f t="shared" si="33"/>
        <v>0</v>
      </c>
      <c r="DI41" s="81">
        <f t="shared" si="34"/>
        <v>0</v>
      </c>
      <c r="DJ41" s="81">
        <f t="shared" si="35"/>
        <v>-25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-25</v>
      </c>
      <c r="N42" s="82">
        <v>-25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25</v>
      </c>
      <c r="AG42" s="82">
        <v>0</v>
      </c>
      <c r="AH42" s="82">
        <v>0</v>
      </c>
      <c r="AI42" s="82">
        <v>25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25</v>
      </c>
      <c r="BR42" s="83">
        <f t="shared" si="3"/>
        <v>0</v>
      </c>
      <c r="BS42" s="83">
        <f t="shared" si="3"/>
        <v>0</v>
      </c>
      <c r="BT42" s="83">
        <f t="shared" si="20"/>
        <v>-25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250</v>
      </c>
      <c r="DB42" s="80">
        <f t="shared" si="8"/>
        <v>0</v>
      </c>
      <c r="DC42" s="80">
        <f t="shared" si="8"/>
        <v>0</v>
      </c>
      <c r="DD42" s="80">
        <f t="shared" si="30"/>
        <v>250</v>
      </c>
      <c r="DF42" s="81">
        <f t="shared" si="31"/>
        <v>0</v>
      </c>
      <c r="DG42" s="81">
        <f t="shared" si="32"/>
        <v>25</v>
      </c>
      <c r="DH42" s="81">
        <f t="shared" si="33"/>
        <v>0</v>
      </c>
      <c r="DI42" s="81">
        <f t="shared" si="34"/>
        <v>0</v>
      </c>
      <c r="DJ42" s="81">
        <f t="shared" si="35"/>
        <v>-25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-69.48</v>
      </c>
      <c r="G69" s="82">
        <v>-69.48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-43.048999999999999</v>
      </c>
      <c r="N69" s="82">
        <v>-43.048999999999999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69.48</v>
      </c>
      <c r="AF69" s="82">
        <v>43.048999999999999</v>
      </c>
      <c r="AG69" s="82">
        <v>0</v>
      </c>
      <c r="AH69" s="82">
        <v>0</v>
      </c>
      <c r="AI69" s="82">
        <v>112.529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69.48</v>
      </c>
      <c r="BQ69" s="83">
        <f t="shared" si="47"/>
        <v>43.048999999999999</v>
      </c>
      <c r="BR69" s="83">
        <f t="shared" si="47"/>
        <v>0</v>
      </c>
      <c r="BS69" s="83">
        <f t="shared" si="47"/>
        <v>0</v>
      </c>
      <c r="BT69" s="83">
        <f t="shared" si="48"/>
        <v>-112.529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694.80000000000007</v>
      </c>
      <c r="DA69" s="80">
        <f t="shared" si="57"/>
        <v>430.49</v>
      </c>
      <c r="DB69" s="80">
        <f t="shared" si="57"/>
        <v>0</v>
      </c>
      <c r="DC69" s="80">
        <f t="shared" si="57"/>
        <v>0</v>
      </c>
      <c r="DD69" s="80">
        <f t="shared" si="58"/>
        <v>1125.29</v>
      </c>
      <c r="DF69" s="81">
        <f t="shared" si="59"/>
        <v>69.48</v>
      </c>
      <c r="DG69" s="81">
        <f t="shared" si="60"/>
        <v>43.048999999999999</v>
      </c>
      <c r="DH69" s="81">
        <f t="shared" si="61"/>
        <v>0</v>
      </c>
      <c r="DI69" s="81">
        <f t="shared" si="62"/>
        <v>0</v>
      </c>
      <c r="DJ69" s="81">
        <f t="shared" si="63"/>
        <v>-112.529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-68.828999999999994</v>
      </c>
      <c r="G70" s="82">
        <v>-68.828999999999994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-42.646000000000001</v>
      </c>
      <c r="N70" s="82">
        <v>-42.646000000000001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68.828999999999994</v>
      </c>
      <c r="AF70" s="82">
        <v>42.646000000000001</v>
      </c>
      <c r="AG70" s="82">
        <v>0</v>
      </c>
      <c r="AH70" s="82">
        <v>0</v>
      </c>
      <c r="AI70" s="82">
        <v>111.47499999999999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68.828999999999994</v>
      </c>
      <c r="BQ70" s="83">
        <f t="shared" si="47"/>
        <v>42.646000000000001</v>
      </c>
      <c r="BR70" s="83">
        <f t="shared" si="47"/>
        <v>0</v>
      </c>
      <c r="BS70" s="83">
        <f t="shared" si="47"/>
        <v>0</v>
      </c>
      <c r="BT70" s="83">
        <f t="shared" si="48"/>
        <v>-111.47499999999999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688.29</v>
      </c>
      <c r="DA70" s="80">
        <f t="shared" si="57"/>
        <v>426.46000000000004</v>
      </c>
      <c r="DB70" s="80">
        <f t="shared" si="57"/>
        <v>0</v>
      </c>
      <c r="DC70" s="80">
        <f t="shared" si="57"/>
        <v>0</v>
      </c>
      <c r="DD70" s="80">
        <f t="shared" si="58"/>
        <v>1114.75</v>
      </c>
      <c r="DF70" s="81">
        <f t="shared" si="59"/>
        <v>68.828999999999994</v>
      </c>
      <c r="DG70" s="81">
        <f t="shared" si="60"/>
        <v>42.646000000000001</v>
      </c>
      <c r="DH70" s="81">
        <f t="shared" si="61"/>
        <v>0</v>
      </c>
      <c r="DI70" s="81">
        <f t="shared" si="62"/>
        <v>0</v>
      </c>
      <c r="DJ70" s="81">
        <f t="shared" si="63"/>
        <v>-111.47499999999999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-60.658000000000001</v>
      </c>
      <c r="G71" s="82">
        <v>-60.658000000000001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-37.582999999999998</v>
      </c>
      <c r="N71" s="82">
        <v>-37.582999999999998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60.658000000000001</v>
      </c>
      <c r="AF71" s="82">
        <v>37.582999999999998</v>
      </c>
      <c r="AG71" s="82">
        <v>0</v>
      </c>
      <c r="AH71" s="82">
        <v>0</v>
      </c>
      <c r="AI71" s="82">
        <v>98.241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60.658000000000001</v>
      </c>
      <c r="BQ71" s="83">
        <f t="shared" si="47"/>
        <v>37.582999999999998</v>
      </c>
      <c r="BR71" s="83">
        <f t="shared" si="47"/>
        <v>0</v>
      </c>
      <c r="BS71" s="83">
        <f t="shared" si="47"/>
        <v>0</v>
      </c>
      <c r="BT71" s="83">
        <f t="shared" si="48"/>
        <v>-98.241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606.58000000000004</v>
      </c>
      <c r="DA71" s="80">
        <f t="shared" si="57"/>
        <v>375.83</v>
      </c>
      <c r="DB71" s="80">
        <f t="shared" si="57"/>
        <v>0</v>
      </c>
      <c r="DC71" s="80">
        <f t="shared" si="57"/>
        <v>0</v>
      </c>
      <c r="DD71" s="80">
        <f t="shared" si="58"/>
        <v>982.41000000000008</v>
      </c>
      <c r="DF71" s="81">
        <f t="shared" si="59"/>
        <v>60.658000000000001</v>
      </c>
      <c r="DG71" s="81">
        <f t="shared" si="60"/>
        <v>37.582999999999998</v>
      </c>
      <c r="DH71" s="81">
        <f t="shared" si="61"/>
        <v>0</v>
      </c>
      <c r="DI71" s="81">
        <f t="shared" si="62"/>
        <v>0</v>
      </c>
      <c r="DJ71" s="81">
        <f t="shared" si="63"/>
        <v>-98.241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-53.938000000000002</v>
      </c>
      <c r="G72" s="82">
        <v>-53.938000000000002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-33.42</v>
      </c>
      <c r="N72" s="82">
        <v>-33.42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53.938000000000002</v>
      </c>
      <c r="AF72" s="82">
        <v>33.42</v>
      </c>
      <c r="AG72" s="82">
        <v>0</v>
      </c>
      <c r="AH72" s="82">
        <v>0</v>
      </c>
      <c r="AI72" s="82">
        <v>87.358000000000004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53.938000000000002</v>
      </c>
      <c r="BQ72" s="83">
        <f t="shared" si="47"/>
        <v>33.42</v>
      </c>
      <c r="BR72" s="83">
        <f t="shared" si="47"/>
        <v>0</v>
      </c>
      <c r="BS72" s="83">
        <f t="shared" si="47"/>
        <v>0</v>
      </c>
      <c r="BT72" s="83">
        <f t="shared" si="48"/>
        <v>-87.358000000000004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539.38</v>
      </c>
      <c r="DA72" s="80">
        <f t="shared" si="57"/>
        <v>334.20000000000005</v>
      </c>
      <c r="DB72" s="80">
        <f t="shared" si="57"/>
        <v>0</v>
      </c>
      <c r="DC72" s="80">
        <f t="shared" si="57"/>
        <v>0</v>
      </c>
      <c r="DD72" s="80">
        <f t="shared" si="58"/>
        <v>873.58</v>
      </c>
      <c r="DF72" s="81">
        <f t="shared" si="59"/>
        <v>53.938000000000002</v>
      </c>
      <c r="DG72" s="81">
        <f t="shared" si="60"/>
        <v>33.42</v>
      </c>
      <c r="DH72" s="81">
        <f t="shared" si="61"/>
        <v>0</v>
      </c>
      <c r="DI72" s="81">
        <f t="shared" si="62"/>
        <v>0</v>
      </c>
      <c r="DJ72" s="81">
        <f t="shared" si="63"/>
        <v>-87.358000000000004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-54.960999999999999</v>
      </c>
      <c r="G73" s="82">
        <v>-54.960999999999999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-34.054000000000002</v>
      </c>
      <c r="N73" s="82">
        <v>-34.054000000000002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54.960999999999999</v>
      </c>
      <c r="AF73" s="82">
        <v>34.054000000000002</v>
      </c>
      <c r="AG73" s="82">
        <v>0</v>
      </c>
      <c r="AH73" s="82">
        <v>0</v>
      </c>
      <c r="AI73" s="82">
        <v>89.015000000000001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54.960999999999999</v>
      </c>
      <c r="BQ73" s="83">
        <f t="shared" si="47"/>
        <v>34.054000000000002</v>
      </c>
      <c r="BR73" s="83">
        <f t="shared" si="47"/>
        <v>0</v>
      </c>
      <c r="BS73" s="83">
        <f t="shared" si="47"/>
        <v>0</v>
      </c>
      <c r="BT73" s="83">
        <f t="shared" si="48"/>
        <v>-89.015000000000001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549.61</v>
      </c>
      <c r="DA73" s="80">
        <f t="shared" si="57"/>
        <v>340.54</v>
      </c>
      <c r="DB73" s="80">
        <f t="shared" si="57"/>
        <v>0</v>
      </c>
      <c r="DC73" s="80">
        <f t="shared" si="57"/>
        <v>0</v>
      </c>
      <c r="DD73" s="80">
        <f t="shared" si="58"/>
        <v>890.15000000000009</v>
      </c>
      <c r="DF73" s="81">
        <f t="shared" si="59"/>
        <v>54.960999999999999</v>
      </c>
      <c r="DG73" s="81">
        <f t="shared" si="60"/>
        <v>34.054000000000002</v>
      </c>
      <c r="DH73" s="81">
        <f t="shared" si="61"/>
        <v>0</v>
      </c>
      <c r="DI73" s="81">
        <f t="shared" si="62"/>
        <v>0</v>
      </c>
      <c r="DJ73" s="81">
        <f t="shared" si="63"/>
        <v>-89.015000000000001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-56.863999999999997</v>
      </c>
      <c r="G74" s="82">
        <v>-56.863999999999997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-35.231999999999999</v>
      </c>
      <c r="N74" s="82">
        <v>-35.231999999999999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56.863999999999997</v>
      </c>
      <c r="AF74" s="82">
        <v>35.231999999999999</v>
      </c>
      <c r="AG74" s="82">
        <v>0</v>
      </c>
      <c r="AH74" s="82">
        <v>0</v>
      </c>
      <c r="AI74" s="82">
        <v>92.096000000000004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56.863999999999997</v>
      </c>
      <c r="BQ74" s="83">
        <f t="shared" si="47"/>
        <v>35.231999999999999</v>
      </c>
      <c r="BR74" s="83">
        <f t="shared" si="47"/>
        <v>0</v>
      </c>
      <c r="BS74" s="83">
        <f t="shared" si="47"/>
        <v>0</v>
      </c>
      <c r="BT74" s="83">
        <f t="shared" si="48"/>
        <v>-92.096000000000004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568.64</v>
      </c>
      <c r="DA74" s="80">
        <f t="shared" si="57"/>
        <v>352.32</v>
      </c>
      <c r="DB74" s="80">
        <f t="shared" si="57"/>
        <v>0</v>
      </c>
      <c r="DC74" s="80">
        <f t="shared" si="57"/>
        <v>0</v>
      </c>
      <c r="DD74" s="80">
        <f t="shared" si="58"/>
        <v>920.96</v>
      </c>
      <c r="DF74" s="81">
        <f t="shared" si="59"/>
        <v>56.863999999999997</v>
      </c>
      <c r="DG74" s="81">
        <f t="shared" si="60"/>
        <v>35.231999999999999</v>
      </c>
      <c r="DH74" s="81">
        <f t="shared" si="61"/>
        <v>0</v>
      </c>
      <c r="DI74" s="81">
        <f t="shared" si="62"/>
        <v>0</v>
      </c>
      <c r="DJ74" s="81">
        <f t="shared" si="63"/>
        <v>-92.096000000000004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-71.852000000000004</v>
      </c>
      <c r="G75" s="82">
        <v>-71.852000000000004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-44.518999999999998</v>
      </c>
      <c r="N75" s="82">
        <v>-44.518999999999998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71.852000000000004</v>
      </c>
      <c r="AF75" s="82">
        <v>44.518999999999998</v>
      </c>
      <c r="AG75" s="82">
        <v>0</v>
      </c>
      <c r="AH75" s="82">
        <v>0</v>
      </c>
      <c r="AI75" s="82">
        <v>116.371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71.852000000000004</v>
      </c>
      <c r="BQ75" s="83">
        <f t="shared" si="47"/>
        <v>44.518999999999998</v>
      </c>
      <c r="BR75" s="83">
        <f t="shared" si="47"/>
        <v>0</v>
      </c>
      <c r="BS75" s="83">
        <f t="shared" si="47"/>
        <v>0</v>
      </c>
      <c r="BT75" s="83">
        <f t="shared" si="48"/>
        <v>-116.37100000000001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718.52</v>
      </c>
      <c r="DA75" s="80">
        <f t="shared" si="57"/>
        <v>445.19</v>
      </c>
      <c r="DB75" s="80">
        <f t="shared" si="57"/>
        <v>0</v>
      </c>
      <c r="DC75" s="80">
        <f t="shared" si="57"/>
        <v>0</v>
      </c>
      <c r="DD75" s="80">
        <f t="shared" si="58"/>
        <v>1163.71</v>
      </c>
      <c r="DF75" s="81">
        <f t="shared" si="59"/>
        <v>71.852000000000004</v>
      </c>
      <c r="DG75" s="81">
        <f t="shared" si="60"/>
        <v>44.518999999999998</v>
      </c>
      <c r="DH75" s="81">
        <f t="shared" si="61"/>
        <v>0</v>
      </c>
      <c r="DI75" s="81">
        <f t="shared" si="62"/>
        <v>0</v>
      </c>
      <c r="DJ75" s="81">
        <f t="shared" si="63"/>
        <v>-116.37100000000001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-120.651</v>
      </c>
      <c r="G76" s="82">
        <v>-120.651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-30</v>
      </c>
      <c r="N76" s="82">
        <v>-30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120.651</v>
      </c>
      <c r="AF76" s="82">
        <v>30</v>
      </c>
      <c r="AG76" s="82">
        <v>0</v>
      </c>
      <c r="AH76" s="82">
        <v>0</v>
      </c>
      <c r="AI76" s="82">
        <v>150.65100000000001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120.651</v>
      </c>
      <c r="BQ76" s="83">
        <f t="shared" si="47"/>
        <v>30</v>
      </c>
      <c r="BR76" s="83">
        <f t="shared" si="47"/>
        <v>0</v>
      </c>
      <c r="BS76" s="83">
        <f t="shared" si="47"/>
        <v>0</v>
      </c>
      <c r="BT76" s="83">
        <f t="shared" si="48"/>
        <v>-150.65100000000001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1206.51</v>
      </c>
      <c r="DA76" s="80">
        <f t="shared" si="57"/>
        <v>300</v>
      </c>
      <c r="DB76" s="80">
        <f t="shared" si="57"/>
        <v>0</v>
      </c>
      <c r="DC76" s="80">
        <f t="shared" si="57"/>
        <v>0</v>
      </c>
      <c r="DD76" s="80">
        <f t="shared" si="58"/>
        <v>1506.51</v>
      </c>
      <c r="DF76" s="81">
        <f t="shared" si="59"/>
        <v>120.651</v>
      </c>
      <c r="DG76" s="81">
        <f t="shared" si="60"/>
        <v>30</v>
      </c>
      <c r="DH76" s="81">
        <f t="shared" si="61"/>
        <v>0</v>
      </c>
      <c r="DI76" s="81">
        <f t="shared" si="62"/>
        <v>0</v>
      </c>
      <c r="DJ76" s="81">
        <f t="shared" si="63"/>
        <v>-150.65100000000001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-142</v>
      </c>
      <c r="G77" s="82">
        <v>-142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142</v>
      </c>
      <c r="AF77" s="82">
        <v>0</v>
      </c>
      <c r="AG77" s="82">
        <v>0</v>
      </c>
      <c r="AH77" s="82">
        <v>0</v>
      </c>
      <c r="AI77" s="82">
        <v>142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142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-142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1420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1420</v>
      </c>
      <c r="DF77" s="81">
        <f t="shared" si="59"/>
        <v>142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-142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-30</v>
      </c>
      <c r="D78" s="82">
        <v>0</v>
      </c>
      <c r="E78" s="82">
        <v>0</v>
      </c>
      <c r="F78" s="82">
        <v>-100</v>
      </c>
      <c r="G78" s="82">
        <v>-130</v>
      </c>
      <c r="H78" s="76"/>
      <c r="I78" s="31">
        <v>76</v>
      </c>
      <c r="J78" s="82">
        <v>30</v>
      </c>
      <c r="K78" s="82">
        <v>0</v>
      </c>
      <c r="L78" s="82">
        <v>0</v>
      </c>
      <c r="M78" s="82">
        <v>0</v>
      </c>
      <c r="N78" s="82">
        <v>30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100</v>
      </c>
      <c r="AF78" s="82">
        <v>0</v>
      </c>
      <c r="AG78" s="82">
        <v>0</v>
      </c>
      <c r="AH78" s="82">
        <v>0</v>
      </c>
      <c r="AI78" s="82">
        <v>100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100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-100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1000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1000</v>
      </c>
      <c r="DF78" s="81">
        <f t="shared" si="59"/>
        <v>130</v>
      </c>
      <c r="DG78" s="81">
        <f t="shared" si="60"/>
        <v>-30</v>
      </c>
      <c r="DH78" s="81">
        <f t="shared" si="61"/>
        <v>0</v>
      </c>
      <c r="DI78" s="81">
        <f t="shared" si="62"/>
        <v>0</v>
      </c>
      <c r="DJ78" s="81">
        <f t="shared" si="63"/>
        <v>-100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-54</v>
      </c>
      <c r="G79" s="82">
        <v>-54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-125</v>
      </c>
      <c r="N79" s="82">
        <v>-125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54</v>
      </c>
      <c r="AF79" s="82">
        <v>125</v>
      </c>
      <c r="AG79" s="82">
        <v>0</v>
      </c>
      <c r="AH79" s="82">
        <v>0</v>
      </c>
      <c r="AI79" s="82">
        <v>179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54</v>
      </c>
      <c r="BQ79" s="83">
        <f t="shared" si="47"/>
        <v>125</v>
      </c>
      <c r="BR79" s="83">
        <f t="shared" si="47"/>
        <v>0</v>
      </c>
      <c r="BS79" s="83">
        <f t="shared" si="47"/>
        <v>0</v>
      </c>
      <c r="BT79" s="83">
        <f t="shared" si="48"/>
        <v>-179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540</v>
      </c>
      <c r="DA79" s="80">
        <f t="shared" si="57"/>
        <v>1250</v>
      </c>
      <c r="DB79" s="80">
        <f t="shared" si="57"/>
        <v>0</v>
      </c>
      <c r="DC79" s="80">
        <f t="shared" si="57"/>
        <v>0</v>
      </c>
      <c r="DD79" s="80">
        <f t="shared" si="58"/>
        <v>1790</v>
      </c>
      <c r="DF79" s="81">
        <f t="shared" si="59"/>
        <v>54</v>
      </c>
      <c r="DG79" s="81">
        <f t="shared" si="60"/>
        <v>125</v>
      </c>
      <c r="DH79" s="81">
        <f t="shared" si="61"/>
        <v>0</v>
      </c>
      <c r="DI79" s="81">
        <f t="shared" si="62"/>
        <v>0</v>
      </c>
      <c r="DJ79" s="81">
        <f t="shared" si="63"/>
        <v>-179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-86</v>
      </c>
      <c r="G80" s="82">
        <v>-86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-115.7</v>
      </c>
      <c r="N80" s="82">
        <v>-115.7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86</v>
      </c>
      <c r="AF80" s="82">
        <v>115.7</v>
      </c>
      <c r="AG80" s="82">
        <v>0</v>
      </c>
      <c r="AH80" s="82">
        <v>0</v>
      </c>
      <c r="AI80" s="82">
        <v>201.7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86</v>
      </c>
      <c r="BQ80" s="83">
        <f t="shared" si="47"/>
        <v>115.7</v>
      </c>
      <c r="BR80" s="83">
        <f t="shared" si="47"/>
        <v>0</v>
      </c>
      <c r="BS80" s="83">
        <f t="shared" si="47"/>
        <v>0</v>
      </c>
      <c r="BT80" s="83">
        <f t="shared" si="48"/>
        <v>-201.7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860</v>
      </c>
      <c r="DA80" s="80">
        <f t="shared" si="57"/>
        <v>1157</v>
      </c>
      <c r="DB80" s="80">
        <f t="shared" si="57"/>
        <v>0</v>
      </c>
      <c r="DC80" s="80">
        <f t="shared" si="57"/>
        <v>0</v>
      </c>
      <c r="DD80" s="80">
        <f t="shared" si="58"/>
        <v>2017</v>
      </c>
      <c r="DF80" s="81">
        <f t="shared" si="59"/>
        <v>86</v>
      </c>
      <c r="DG80" s="81">
        <f t="shared" si="60"/>
        <v>115.7</v>
      </c>
      <c r="DH80" s="81">
        <f t="shared" si="61"/>
        <v>0</v>
      </c>
      <c r="DI80" s="81">
        <f t="shared" si="62"/>
        <v>0</v>
      </c>
      <c r="DJ80" s="81">
        <f t="shared" si="63"/>
        <v>-201.7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-58</v>
      </c>
      <c r="G81" s="82">
        <v>-58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-110</v>
      </c>
      <c r="N81" s="82">
        <v>-110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58</v>
      </c>
      <c r="AF81" s="82">
        <v>110</v>
      </c>
      <c r="AG81" s="82">
        <v>0</v>
      </c>
      <c r="AH81" s="82">
        <v>0</v>
      </c>
      <c r="AI81" s="82">
        <v>168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58</v>
      </c>
      <c r="BQ81" s="83">
        <f t="shared" si="47"/>
        <v>110</v>
      </c>
      <c r="BR81" s="83">
        <f t="shared" si="47"/>
        <v>0</v>
      </c>
      <c r="BS81" s="83">
        <f t="shared" si="47"/>
        <v>0</v>
      </c>
      <c r="BT81" s="83">
        <f t="shared" si="48"/>
        <v>-168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580</v>
      </c>
      <c r="DA81" s="80">
        <f t="shared" si="57"/>
        <v>1100</v>
      </c>
      <c r="DB81" s="80">
        <f t="shared" si="57"/>
        <v>0</v>
      </c>
      <c r="DC81" s="80">
        <f t="shared" si="57"/>
        <v>0</v>
      </c>
      <c r="DD81" s="80">
        <f t="shared" si="58"/>
        <v>1680</v>
      </c>
      <c r="DF81" s="81">
        <f t="shared" si="59"/>
        <v>58</v>
      </c>
      <c r="DG81" s="81">
        <f t="shared" si="60"/>
        <v>110</v>
      </c>
      <c r="DH81" s="81">
        <f t="shared" si="61"/>
        <v>0</v>
      </c>
      <c r="DI81" s="81">
        <f t="shared" si="62"/>
        <v>0</v>
      </c>
      <c r="DJ81" s="81">
        <f t="shared" si="63"/>
        <v>-168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-77</v>
      </c>
      <c r="G82" s="82">
        <v>-77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-105</v>
      </c>
      <c r="N82" s="82">
        <v>-105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77</v>
      </c>
      <c r="AF82" s="82">
        <v>105</v>
      </c>
      <c r="AG82" s="82">
        <v>0</v>
      </c>
      <c r="AH82" s="82">
        <v>0</v>
      </c>
      <c r="AI82" s="82">
        <v>182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77</v>
      </c>
      <c r="BQ82" s="83">
        <f t="shared" si="47"/>
        <v>105</v>
      </c>
      <c r="BR82" s="83">
        <f t="shared" si="47"/>
        <v>0</v>
      </c>
      <c r="BS82" s="83">
        <f t="shared" si="47"/>
        <v>0</v>
      </c>
      <c r="BT82" s="83">
        <f t="shared" si="48"/>
        <v>-182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770</v>
      </c>
      <c r="DA82" s="80">
        <f t="shared" si="57"/>
        <v>1050</v>
      </c>
      <c r="DB82" s="80">
        <f t="shared" si="57"/>
        <v>0</v>
      </c>
      <c r="DC82" s="80">
        <f t="shared" si="57"/>
        <v>0</v>
      </c>
      <c r="DD82" s="80">
        <f t="shared" si="58"/>
        <v>1820</v>
      </c>
      <c r="DF82" s="81">
        <f t="shared" si="59"/>
        <v>77</v>
      </c>
      <c r="DG82" s="81">
        <f t="shared" si="60"/>
        <v>105</v>
      </c>
      <c r="DH82" s="81">
        <f t="shared" si="61"/>
        <v>0</v>
      </c>
      <c r="DI82" s="81">
        <f t="shared" si="62"/>
        <v>0</v>
      </c>
      <c r="DJ82" s="81">
        <f t="shared" si="63"/>
        <v>-182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-86</v>
      </c>
      <c r="G83" s="82">
        <v>-86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-10</v>
      </c>
      <c r="N83" s="82">
        <v>-10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86</v>
      </c>
      <c r="AF83" s="82">
        <v>10</v>
      </c>
      <c r="AG83" s="82">
        <v>0</v>
      </c>
      <c r="AH83" s="82">
        <v>0</v>
      </c>
      <c r="AI83" s="82">
        <v>96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86</v>
      </c>
      <c r="BQ83" s="83">
        <f t="shared" si="47"/>
        <v>10</v>
      </c>
      <c r="BR83" s="83">
        <f t="shared" si="47"/>
        <v>0</v>
      </c>
      <c r="BS83" s="83">
        <f t="shared" si="47"/>
        <v>0</v>
      </c>
      <c r="BT83" s="83">
        <f t="shared" si="48"/>
        <v>-96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860</v>
      </c>
      <c r="DA83" s="80">
        <f t="shared" si="57"/>
        <v>100</v>
      </c>
      <c r="DB83" s="80">
        <f t="shared" si="57"/>
        <v>0</v>
      </c>
      <c r="DC83" s="80">
        <f t="shared" si="57"/>
        <v>0</v>
      </c>
      <c r="DD83" s="80">
        <f t="shared" si="58"/>
        <v>960</v>
      </c>
      <c r="DF83" s="81">
        <f t="shared" si="59"/>
        <v>86</v>
      </c>
      <c r="DG83" s="81">
        <f t="shared" si="60"/>
        <v>10</v>
      </c>
      <c r="DH83" s="81">
        <f t="shared" si="61"/>
        <v>0</v>
      </c>
      <c r="DI83" s="81">
        <f t="shared" si="62"/>
        <v>0</v>
      </c>
      <c r="DJ83" s="81">
        <f t="shared" si="63"/>
        <v>-96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-80</v>
      </c>
      <c r="G84" s="82">
        <v>-80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80</v>
      </c>
      <c r="AF84" s="82">
        <v>0</v>
      </c>
      <c r="AG84" s="82">
        <v>0</v>
      </c>
      <c r="AH84" s="82">
        <v>0</v>
      </c>
      <c r="AI84" s="82">
        <v>80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80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-80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800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800</v>
      </c>
      <c r="DF84" s="81">
        <f t="shared" si="59"/>
        <v>80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-80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-64</v>
      </c>
      <c r="G85" s="82">
        <v>-64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64</v>
      </c>
      <c r="AF85" s="82">
        <v>0</v>
      </c>
      <c r="AG85" s="82">
        <v>0</v>
      </c>
      <c r="AH85" s="82">
        <v>0</v>
      </c>
      <c r="AI85" s="82">
        <v>64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64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-64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640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640</v>
      </c>
      <c r="DF85" s="81">
        <f t="shared" si="59"/>
        <v>64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-64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-10</v>
      </c>
      <c r="D86" s="82">
        <v>0</v>
      </c>
      <c r="E86" s="82">
        <v>0</v>
      </c>
      <c r="F86" s="82">
        <v>-34</v>
      </c>
      <c r="G86" s="82">
        <v>-44</v>
      </c>
      <c r="H86" s="76"/>
      <c r="I86" s="31">
        <v>84</v>
      </c>
      <c r="J86" s="82">
        <v>10</v>
      </c>
      <c r="K86" s="82">
        <v>0</v>
      </c>
      <c r="L86" s="82">
        <v>0</v>
      </c>
      <c r="M86" s="82">
        <v>0</v>
      </c>
      <c r="N86" s="82">
        <v>10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34</v>
      </c>
      <c r="AF86" s="82">
        <v>0</v>
      </c>
      <c r="AG86" s="82">
        <v>0</v>
      </c>
      <c r="AH86" s="82">
        <v>0</v>
      </c>
      <c r="AI86" s="82">
        <v>34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34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340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340</v>
      </c>
      <c r="DF86" s="81">
        <f t="shared" si="59"/>
        <v>44</v>
      </c>
      <c r="DG86" s="81">
        <f t="shared" si="60"/>
        <v>-10</v>
      </c>
      <c r="DH86" s="81">
        <f t="shared" si="61"/>
        <v>0</v>
      </c>
      <c r="DI86" s="81">
        <f t="shared" si="62"/>
        <v>0</v>
      </c>
      <c r="DJ86" s="81">
        <f t="shared" si="63"/>
        <v>-34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-28</v>
      </c>
      <c r="G87" s="82">
        <v>-28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28</v>
      </c>
      <c r="AF87" s="82">
        <v>0</v>
      </c>
      <c r="AG87" s="82">
        <v>0</v>
      </c>
      <c r="AH87" s="82">
        <v>0</v>
      </c>
      <c r="AI87" s="82">
        <v>28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280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280</v>
      </c>
      <c r="DF87" s="81">
        <f t="shared" si="59"/>
        <v>28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-28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-5</v>
      </c>
      <c r="G88" s="82">
        <v>-5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</v>
      </c>
      <c r="AF88" s="82">
        <v>0</v>
      </c>
      <c r="AG88" s="82">
        <v>0</v>
      </c>
      <c r="AH88" s="82">
        <v>0</v>
      </c>
      <c r="AI88" s="82">
        <v>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50</v>
      </c>
      <c r="DF88" s="81">
        <f t="shared" si="59"/>
        <v>5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0.38330824999999996</v>
      </c>
      <c r="BQ99" s="87">
        <f t="shared" ref="BQ99:BT99" si="68">SUM(BQ3:BQ98)/4000</f>
        <v>0.36199049999999994</v>
      </c>
      <c r="BR99" s="87">
        <f t="shared" si="68"/>
        <v>0</v>
      </c>
      <c r="BS99" s="87">
        <f t="shared" si="68"/>
        <v>0</v>
      </c>
      <c r="BT99" s="87">
        <f t="shared" si="68"/>
        <v>-0.7452987499999999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0.38330825000000002</v>
      </c>
      <c r="DA99" s="89">
        <f t="shared" ref="DA99:DD99" si="73">SUM(DA3:DA98)/40000</f>
        <v>0.36199049999999999</v>
      </c>
      <c r="DB99" s="89">
        <f t="shared" si="73"/>
        <v>0</v>
      </c>
      <c r="DC99" s="89">
        <f t="shared" si="73"/>
        <v>0</v>
      </c>
      <c r="DD99" s="89">
        <f t="shared" si="73"/>
        <v>0.7452987499999999</v>
      </c>
      <c r="DE99" s="86"/>
      <c r="DF99" s="81">
        <f t="shared" si="59"/>
        <v>0.39330824999999997</v>
      </c>
      <c r="DG99" s="81">
        <f t="shared" si="60"/>
        <v>0.35199049999999993</v>
      </c>
      <c r="DH99" s="81">
        <f t="shared" si="61"/>
        <v>0</v>
      </c>
      <c r="DI99" s="81">
        <f t="shared" si="62"/>
        <v>0</v>
      </c>
      <c r="DJ99" s="81">
        <f t="shared" si="63"/>
        <v>-0.7452987499999999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4" t="s">
        <v>325</v>
      </c>
      <c r="J1" s="235"/>
      <c r="K1" s="235"/>
      <c r="L1" s="235"/>
      <c r="M1" s="236"/>
      <c r="N1" s="235" t="s">
        <v>479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179</v>
      </c>
      <c r="H3" s="175">
        <f t="shared" ref="H3:H66" ca="1" si="2">INDIRECT("ISGS_Delhi_pp!" &amp; $V$3 &amp; X3)</f>
        <v>172.57390000000001</v>
      </c>
      <c r="I3" s="179">
        <f ca="1">INDIRECT("BRPL_EOD!" &amp; $V$3 &amp; X3)</f>
        <v>134.97</v>
      </c>
      <c r="J3" s="177">
        <f ca="1">INDIRECT("BYPL_EOD!" &amp; $V$3 &amp; X3)</f>
        <v>37.6</v>
      </c>
      <c r="K3" s="177">
        <f ca="1">INDIRECT("TPDDL_EOD!" &amp; $V$3 &amp; X3)</f>
        <v>0</v>
      </c>
      <c r="L3" s="177">
        <f ca="1">INDIRECT("NDMC_EOD!" &amp; $V$3 &amp; X3)</f>
        <v>0</v>
      </c>
      <c r="M3" s="178">
        <f ca="1">SUM(I3:L3)</f>
        <v>172.57</v>
      </c>
      <c r="N3" s="176">
        <f ca="1">INDIRECT("BRPL_ISGS_exbus!" &amp; $V$3 &amp; X3)</f>
        <v>139.99901489250738</v>
      </c>
      <c r="O3" s="177">
        <f ca="1">INDIRECT("BYPL_ISGS_exbus!" &amp; $V$3 &amp; X3)</f>
        <v>39.00098510749261</v>
      </c>
      <c r="P3" s="177">
        <f ca="1">INDIRECT("TPDDL_ISGS_exbus!" &amp; $V$3 &amp; X3)</f>
        <v>0</v>
      </c>
      <c r="Q3" s="177">
        <f ca="1">INDIRECT("NDMC_ISGS_exbus!" &amp; $V$3 &amp; X3)</f>
        <v>0</v>
      </c>
      <c r="R3" s="178">
        <f ca="1">SUM(N3:Q3)</f>
        <v>179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179</v>
      </c>
      <c r="H4" s="183">
        <f t="shared" ca="1" si="2"/>
        <v>172.57390000000001</v>
      </c>
      <c r="I4" s="184">
        <f t="shared" ref="I4:I67" ca="1" si="5">INDIRECT("BRPL_EOD!" &amp; $V$3 &amp; X4)</f>
        <v>134.97</v>
      </c>
      <c r="J4" s="181">
        <f t="shared" ref="J4:J67" ca="1" si="6">INDIRECT("BYPL_EOD!" &amp; $V$3 &amp; X4)</f>
        <v>37.6</v>
      </c>
      <c r="K4" s="181">
        <f t="shared" ref="K4:K67" ca="1" si="7">INDIRECT("TPDDL_EOD!" &amp; $V$3 &amp; X4)</f>
        <v>0</v>
      </c>
      <c r="L4" s="181">
        <f t="shared" ref="L4:L67" ca="1" si="8">INDIRECT("NDMC_EOD!" &amp; $V$3 &amp; X4)</f>
        <v>0</v>
      </c>
      <c r="M4" s="182">
        <f t="shared" ref="M4:M67" ca="1" si="9">SUM(I4:L4)</f>
        <v>172.57</v>
      </c>
      <c r="N4" s="180">
        <f t="shared" ref="N4:N67" ca="1" si="10">INDIRECT("BRPL_ISGS_exbus!" &amp; $V$3 &amp; X4)</f>
        <v>139.99901489250738</v>
      </c>
      <c r="O4" s="181">
        <f t="shared" ref="O4:O67" ca="1" si="11">INDIRECT("BYPL_ISGS_exbus!" &amp; $V$3 &amp; X4)</f>
        <v>39.00098510749261</v>
      </c>
      <c r="P4" s="181">
        <f t="shared" ref="P4:P67" ca="1" si="12">INDIRECT("TPDDL_ISGS_exbus!" &amp; $V$3 &amp; X4)</f>
        <v>0</v>
      </c>
      <c r="Q4" s="181">
        <f t="shared" ref="Q4:Q67" ca="1" si="13">INDIRECT("NDMC_ISGS_exbus!" &amp; $V$3 &amp; X4)</f>
        <v>0</v>
      </c>
      <c r="R4" s="182">
        <f t="shared" ref="R4:R67" ca="1" si="14">SUM(N4:Q4)</f>
        <v>179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179</v>
      </c>
      <c r="H5" s="183">
        <f t="shared" ca="1" si="2"/>
        <v>172.57390000000001</v>
      </c>
      <c r="I5" s="184">
        <f t="shared" ca="1" si="5"/>
        <v>134.97</v>
      </c>
      <c r="J5" s="181">
        <f t="shared" ca="1" si="6"/>
        <v>37.6</v>
      </c>
      <c r="K5" s="181">
        <f t="shared" ca="1" si="7"/>
        <v>0</v>
      </c>
      <c r="L5" s="181">
        <f t="shared" ca="1" si="8"/>
        <v>0</v>
      </c>
      <c r="M5" s="182">
        <f t="shared" ca="1" si="9"/>
        <v>172.57</v>
      </c>
      <c r="N5" s="180">
        <f t="shared" ca="1" si="10"/>
        <v>139.99901489250738</v>
      </c>
      <c r="O5" s="181">
        <f t="shared" ca="1" si="11"/>
        <v>39.00098510749261</v>
      </c>
      <c r="P5" s="181">
        <f t="shared" ca="1" si="12"/>
        <v>0</v>
      </c>
      <c r="Q5" s="181">
        <f t="shared" ca="1" si="13"/>
        <v>0</v>
      </c>
      <c r="R5" s="182">
        <f t="shared" ca="1" si="14"/>
        <v>179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179</v>
      </c>
      <c r="H6" s="183">
        <f t="shared" ca="1" si="2"/>
        <v>172.57390000000001</v>
      </c>
      <c r="I6" s="184">
        <f t="shared" ca="1" si="5"/>
        <v>134.97</v>
      </c>
      <c r="J6" s="181">
        <f t="shared" ca="1" si="6"/>
        <v>37.6</v>
      </c>
      <c r="K6" s="181">
        <f t="shared" ca="1" si="7"/>
        <v>0</v>
      </c>
      <c r="L6" s="181">
        <f t="shared" ca="1" si="8"/>
        <v>0</v>
      </c>
      <c r="M6" s="182">
        <f t="shared" ca="1" si="9"/>
        <v>172.57</v>
      </c>
      <c r="N6" s="180">
        <f t="shared" ca="1" si="10"/>
        <v>139.99901489250738</v>
      </c>
      <c r="O6" s="181">
        <f t="shared" ca="1" si="11"/>
        <v>39.00098510749261</v>
      </c>
      <c r="P6" s="181">
        <f t="shared" ca="1" si="12"/>
        <v>0</v>
      </c>
      <c r="Q6" s="181">
        <f t="shared" ca="1" si="13"/>
        <v>0</v>
      </c>
      <c r="R6" s="182">
        <f t="shared" ca="1" si="14"/>
        <v>179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179</v>
      </c>
      <c r="H7" s="183">
        <f t="shared" ca="1" si="2"/>
        <v>172.57390000000001</v>
      </c>
      <c r="I7" s="184">
        <f t="shared" ca="1" si="5"/>
        <v>134.97</v>
      </c>
      <c r="J7" s="181">
        <f t="shared" ca="1" si="6"/>
        <v>37.6</v>
      </c>
      <c r="K7" s="181">
        <f t="shared" ca="1" si="7"/>
        <v>0</v>
      </c>
      <c r="L7" s="181">
        <f t="shared" ca="1" si="8"/>
        <v>0</v>
      </c>
      <c r="M7" s="182">
        <f t="shared" ca="1" si="9"/>
        <v>172.57</v>
      </c>
      <c r="N7" s="180">
        <f t="shared" ca="1" si="10"/>
        <v>139.99901489250738</v>
      </c>
      <c r="O7" s="181">
        <f t="shared" ca="1" si="11"/>
        <v>39.00098510749261</v>
      </c>
      <c r="P7" s="181">
        <f t="shared" ca="1" si="12"/>
        <v>0</v>
      </c>
      <c r="Q7" s="181">
        <f t="shared" ca="1" si="13"/>
        <v>0</v>
      </c>
      <c r="R7" s="182">
        <f t="shared" ca="1" si="14"/>
        <v>179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179</v>
      </c>
      <c r="H8" s="183">
        <f t="shared" ca="1" si="2"/>
        <v>172.57390000000001</v>
      </c>
      <c r="I8" s="184">
        <f t="shared" ca="1" si="5"/>
        <v>134.97</v>
      </c>
      <c r="J8" s="181">
        <f t="shared" ca="1" si="6"/>
        <v>37.6</v>
      </c>
      <c r="K8" s="181">
        <f t="shared" ca="1" si="7"/>
        <v>0</v>
      </c>
      <c r="L8" s="181">
        <f t="shared" ca="1" si="8"/>
        <v>0</v>
      </c>
      <c r="M8" s="182">
        <f t="shared" ca="1" si="9"/>
        <v>172.57</v>
      </c>
      <c r="N8" s="180">
        <f t="shared" ca="1" si="10"/>
        <v>139.99901489250738</v>
      </c>
      <c r="O8" s="181">
        <f t="shared" ca="1" si="11"/>
        <v>39.00098510749261</v>
      </c>
      <c r="P8" s="181">
        <f t="shared" ca="1" si="12"/>
        <v>0</v>
      </c>
      <c r="Q8" s="181">
        <f t="shared" ca="1" si="13"/>
        <v>0</v>
      </c>
      <c r="R8" s="182">
        <f t="shared" ca="1" si="14"/>
        <v>179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182</v>
      </c>
      <c r="H9" s="183">
        <f t="shared" ca="1" si="2"/>
        <v>175.46619999999999</v>
      </c>
      <c r="I9" s="184">
        <f t="shared" ca="1" si="5"/>
        <v>134.97999999999999</v>
      </c>
      <c r="J9" s="181">
        <f t="shared" ca="1" si="6"/>
        <v>37.6</v>
      </c>
      <c r="K9" s="181">
        <f t="shared" ca="1" si="7"/>
        <v>2.89</v>
      </c>
      <c r="L9" s="181">
        <f t="shared" ca="1" si="8"/>
        <v>0</v>
      </c>
      <c r="M9" s="182">
        <f t="shared" ca="1" si="9"/>
        <v>175.46999999999997</v>
      </c>
      <c r="N9" s="180">
        <f t="shared" ca="1" si="10"/>
        <v>140.00319142873425</v>
      </c>
      <c r="O9" s="181">
        <f t="shared" ca="1" si="11"/>
        <v>38.999259132615272</v>
      </c>
      <c r="P9" s="181">
        <f t="shared" ca="1" si="12"/>
        <v>2.997549438650482</v>
      </c>
      <c r="Q9" s="181">
        <f t="shared" ca="1" si="13"/>
        <v>0</v>
      </c>
      <c r="R9" s="182">
        <f t="shared" ca="1" si="14"/>
        <v>182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182</v>
      </c>
      <c r="H10" s="183">
        <f t="shared" ca="1" si="2"/>
        <v>175.46619999999999</v>
      </c>
      <c r="I10" s="184">
        <f t="shared" ca="1" si="5"/>
        <v>134.97999999999999</v>
      </c>
      <c r="J10" s="181">
        <f t="shared" ca="1" si="6"/>
        <v>37.6</v>
      </c>
      <c r="K10" s="181">
        <f t="shared" ca="1" si="7"/>
        <v>2.89</v>
      </c>
      <c r="L10" s="181">
        <f t="shared" ca="1" si="8"/>
        <v>0</v>
      </c>
      <c r="M10" s="182">
        <f t="shared" ca="1" si="9"/>
        <v>175.46999999999997</v>
      </c>
      <c r="N10" s="180">
        <f t="shared" ca="1" si="10"/>
        <v>140.00319142873425</v>
      </c>
      <c r="O10" s="181">
        <f t="shared" ca="1" si="11"/>
        <v>38.999259132615272</v>
      </c>
      <c r="P10" s="181">
        <f t="shared" ca="1" si="12"/>
        <v>2.997549438650482</v>
      </c>
      <c r="Q10" s="181">
        <f t="shared" ca="1" si="13"/>
        <v>0</v>
      </c>
      <c r="R10" s="182">
        <f t="shared" ca="1" si="14"/>
        <v>182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182</v>
      </c>
      <c r="H11" s="183">
        <f t="shared" ca="1" si="2"/>
        <v>175.46619999999999</v>
      </c>
      <c r="I11" s="184">
        <f t="shared" ca="1" si="5"/>
        <v>134.97999999999999</v>
      </c>
      <c r="J11" s="181">
        <f t="shared" ca="1" si="6"/>
        <v>37.6</v>
      </c>
      <c r="K11" s="181">
        <f t="shared" ca="1" si="7"/>
        <v>2.89</v>
      </c>
      <c r="L11" s="181">
        <f t="shared" ca="1" si="8"/>
        <v>0</v>
      </c>
      <c r="M11" s="182">
        <f t="shared" ca="1" si="9"/>
        <v>175.46999999999997</v>
      </c>
      <c r="N11" s="180">
        <f t="shared" ca="1" si="10"/>
        <v>140.00319142873425</v>
      </c>
      <c r="O11" s="181">
        <f t="shared" ca="1" si="11"/>
        <v>38.999259132615272</v>
      </c>
      <c r="P11" s="181">
        <f t="shared" ca="1" si="12"/>
        <v>2.997549438650482</v>
      </c>
      <c r="Q11" s="181">
        <f t="shared" ca="1" si="13"/>
        <v>0</v>
      </c>
      <c r="R11" s="182">
        <f t="shared" ca="1" si="14"/>
        <v>182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182</v>
      </c>
      <c r="H12" s="183">
        <f t="shared" ca="1" si="2"/>
        <v>175.46619999999999</v>
      </c>
      <c r="I12" s="184">
        <f t="shared" ca="1" si="5"/>
        <v>134.97999999999999</v>
      </c>
      <c r="J12" s="181">
        <f t="shared" ca="1" si="6"/>
        <v>37.6</v>
      </c>
      <c r="K12" s="181">
        <f t="shared" ca="1" si="7"/>
        <v>2.89</v>
      </c>
      <c r="L12" s="181">
        <f t="shared" ca="1" si="8"/>
        <v>0</v>
      </c>
      <c r="M12" s="182">
        <f t="shared" ca="1" si="9"/>
        <v>175.46999999999997</v>
      </c>
      <c r="N12" s="180">
        <f t="shared" ca="1" si="10"/>
        <v>140.00319142873425</v>
      </c>
      <c r="O12" s="181">
        <f t="shared" ca="1" si="11"/>
        <v>38.999259132615272</v>
      </c>
      <c r="P12" s="181">
        <f t="shared" ca="1" si="12"/>
        <v>2.997549438650482</v>
      </c>
      <c r="Q12" s="181">
        <f t="shared" ca="1" si="13"/>
        <v>0</v>
      </c>
      <c r="R12" s="182">
        <f t="shared" ca="1" si="14"/>
        <v>182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182</v>
      </c>
      <c r="H13" s="183">
        <f t="shared" ca="1" si="2"/>
        <v>175.46619999999999</v>
      </c>
      <c r="I13" s="184">
        <f t="shared" ca="1" si="5"/>
        <v>134.97999999999999</v>
      </c>
      <c r="J13" s="181">
        <f t="shared" ca="1" si="6"/>
        <v>37.6</v>
      </c>
      <c r="K13" s="181">
        <f t="shared" ca="1" si="7"/>
        <v>2.89</v>
      </c>
      <c r="L13" s="181">
        <f t="shared" ca="1" si="8"/>
        <v>0</v>
      </c>
      <c r="M13" s="182">
        <f t="shared" ca="1" si="9"/>
        <v>175.46999999999997</v>
      </c>
      <c r="N13" s="180">
        <f t="shared" ca="1" si="10"/>
        <v>140.00319142873425</v>
      </c>
      <c r="O13" s="181">
        <f t="shared" ca="1" si="11"/>
        <v>38.999259132615272</v>
      </c>
      <c r="P13" s="181">
        <f t="shared" ca="1" si="12"/>
        <v>2.997549438650482</v>
      </c>
      <c r="Q13" s="181">
        <f t="shared" ca="1" si="13"/>
        <v>0</v>
      </c>
      <c r="R13" s="182">
        <f t="shared" ca="1" si="14"/>
        <v>182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182</v>
      </c>
      <c r="H14" s="183">
        <f t="shared" ca="1" si="2"/>
        <v>175.46619999999999</v>
      </c>
      <c r="I14" s="184">
        <f t="shared" ca="1" si="5"/>
        <v>134.97999999999999</v>
      </c>
      <c r="J14" s="181">
        <f t="shared" ca="1" si="6"/>
        <v>37.6</v>
      </c>
      <c r="K14" s="181">
        <f t="shared" ca="1" si="7"/>
        <v>2.89</v>
      </c>
      <c r="L14" s="181">
        <f t="shared" ca="1" si="8"/>
        <v>0</v>
      </c>
      <c r="M14" s="182">
        <f t="shared" ca="1" si="9"/>
        <v>175.46999999999997</v>
      </c>
      <c r="N14" s="180">
        <f t="shared" ca="1" si="10"/>
        <v>140.00319142873425</v>
      </c>
      <c r="O14" s="181">
        <f t="shared" ca="1" si="11"/>
        <v>38.999259132615272</v>
      </c>
      <c r="P14" s="181">
        <f t="shared" ca="1" si="12"/>
        <v>2.997549438650482</v>
      </c>
      <c r="Q14" s="181">
        <f t="shared" ca="1" si="13"/>
        <v>0</v>
      </c>
      <c r="R14" s="182">
        <f t="shared" ca="1" si="14"/>
        <v>182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182</v>
      </c>
      <c r="H15" s="183">
        <f t="shared" ca="1" si="2"/>
        <v>175.46619999999999</v>
      </c>
      <c r="I15" s="184">
        <f t="shared" ca="1" si="5"/>
        <v>134.97999999999999</v>
      </c>
      <c r="J15" s="181">
        <f t="shared" ca="1" si="6"/>
        <v>37.6</v>
      </c>
      <c r="K15" s="181">
        <f t="shared" ca="1" si="7"/>
        <v>2.89</v>
      </c>
      <c r="L15" s="181">
        <f t="shared" ca="1" si="8"/>
        <v>0</v>
      </c>
      <c r="M15" s="182">
        <f t="shared" ca="1" si="9"/>
        <v>175.46999999999997</v>
      </c>
      <c r="N15" s="180">
        <f t="shared" ca="1" si="10"/>
        <v>140.00319142873425</v>
      </c>
      <c r="O15" s="181">
        <f t="shared" ca="1" si="11"/>
        <v>38.999259132615272</v>
      </c>
      <c r="P15" s="181">
        <f t="shared" ca="1" si="12"/>
        <v>2.997549438650482</v>
      </c>
      <c r="Q15" s="181">
        <f t="shared" ca="1" si="13"/>
        <v>0</v>
      </c>
      <c r="R15" s="182">
        <f t="shared" ca="1" si="14"/>
        <v>182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182</v>
      </c>
      <c r="H16" s="183">
        <f t="shared" ca="1" si="2"/>
        <v>175.46619999999999</v>
      </c>
      <c r="I16" s="184">
        <f t="shared" ca="1" si="5"/>
        <v>134.97999999999999</v>
      </c>
      <c r="J16" s="181">
        <f t="shared" ca="1" si="6"/>
        <v>37.6</v>
      </c>
      <c r="K16" s="181">
        <f t="shared" ca="1" si="7"/>
        <v>2.89</v>
      </c>
      <c r="L16" s="181">
        <f t="shared" ca="1" si="8"/>
        <v>0</v>
      </c>
      <c r="M16" s="182">
        <f t="shared" ca="1" si="9"/>
        <v>175.46999999999997</v>
      </c>
      <c r="N16" s="180">
        <f t="shared" ca="1" si="10"/>
        <v>140.00319142873425</v>
      </c>
      <c r="O16" s="181">
        <f t="shared" ca="1" si="11"/>
        <v>38.999259132615272</v>
      </c>
      <c r="P16" s="181">
        <f t="shared" ca="1" si="12"/>
        <v>2.997549438650482</v>
      </c>
      <c r="Q16" s="181">
        <f t="shared" ca="1" si="13"/>
        <v>0</v>
      </c>
      <c r="R16" s="182">
        <f t="shared" ca="1" si="14"/>
        <v>182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182</v>
      </c>
      <c r="H17" s="183">
        <f t="shared" ca="1" si="2"/>
        <v>175.46619999999999</v>
      </c>
      <c r="I17" s="184">
        <f t="shared" ca="1" si="5"/>
        <v>134.97999999999999</v>
      </c>
      <c r="J17" s="181">
        <f t="shared" ca="1" si="6"/>
        <v>37.6</v>
      </c>
      <c r="K17" s="181">
        <f t="shared" ca="1" si="7"/>
        <v>2.89</v>
      </c>
      <c r="L17" s="181">
        <f t="shared" ca="1" si="8"/>
        <v>0</v>
      </c>
      <c r="M17" s="182">
        <f t="shared" ca="1" si="9"/>
        <v>175.46999999999997</v>
      </c>
      <c r="N17" s="180">
        <f t="shared" ca="1" si="10"/>
        <v>140.00319142873425</v>
      </c>
      <c r="O17" s="181">
        <f t="shared" ca="1" si="11"/>
        <v>38.999259132615272</v>
      </c>
      <c r="P17" s="181">
        <f t="shared" ca="1" si="12"/>
        <v>2.997549438650482</v>
      </c>
      <c r="Q17" s="181">
        <f t="shared" ca="1" si="13"/>
        <v>0</v>
      </c>
      <c r="R17" s="182">
        <f t="shared" ca="1" si="14"/>
        <v>182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182</v>
      </c>
      <c r="H18" s="183">
        <f t="shared" ca="1" si="2"/>
        <v>175.46619999999999</v>
      </c>
      <c r="I18" s="184">
        <f t="shared" ca="1" si="5"/>
        <v>134.97999999999999</v>
      </c>
      <c r="J18" s="181">
        <f t="shared" ca="1" si="6"/>
        <v>37.6</v>
      </c>
      <c r="K18" s="181">
        <f t="shared" ca="1" si="7"/>
        <v>2.89</v>
      </c>
      <c r="L18" s="181">
        <f t="shared" ca="1" si="8"/>
        <v>0</v>
      </c>
      <c r="M18" s="182">
        <f t="shared" ca="1" si="9"/>
        <v>175.46999999999997</v>
      </c>
      <c r="N18" s="180">
        <f t="shared" ca="1" si="10"/>
        <v>140.00319142873425</v>
      </c>
      <c r="O18" s="181">
        <f t="shared" ca="1" si="11"/>
        <v>38.999259132615272</v>
      </c>
      <c r="P18" s="181">
        <f t="shared" ca="1" si="12"/>
        <v>2.997549438650482</v>
      </c>
      <c r="Q18" s="181">
        <f t="shared" ca="1" si="13"/>
        <v>0</v>
      </c>
      <c r="R18" s="182">
        <f t="shared" ca="1" si="14"/>
        <v>182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182</v>
      </c>
      <c r="H19" s="183">
        <f t="shared" ca="1" si="2"/>
        <v>175.46619999999999</v>
      </c>
      <c r="I19" s="184">
        <f t="shared" ca="1" si="5"/>
        <v>136.02000000000001</v>
      </c>
      <c r="J19" s="181">
        <f t="shared" ca="1" si="6"/>
        <v>36.53</v>
      </c>
      <c r="K19" s="181">
        <f t="shared" ca="1" si="7"/>
        <v>2.91</v>
      </c>
      <c r="L19" s="181">
        <f t="shared" ca="1" si="8"/>
        <v>0</v>
      </c>
      <c r="M19" s="182">
        <f t="shared" ca="1" si="9"/>
        <v>175.46</v>
      </c>
      <c r="N19" s="180">
        <f t="shared" ca="1" si="10"/>
        <v>141.0899350279266</v>
      </c>
      <c r="O19" s="181">
        <f t="shared" ca="1" si="11"/>
        <v>37.891599224894563</v>
      </c>
      <c r="P19" s="181">
        <f t="shared" ca="1" si="12"/>
        <v>3.0184657471788441</v>
      </c>
      <c r="Q19" s="181">
        <f t="shared" ca="1" si="13"/>
        <v>0</v>
      </c>
      <c r="R19" s="182">
        <f t="shared" ca="1" si="14"/>
        <v>182.00000000000003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182</v>
      </c>
      <c r="H20" s="183">
        <f t="shared" ca="1" si="2"/>
        <v>175.46619999999999</v>
      </c>
      <c r="I20" s="184">
        <f t="shared" ca="1" si="5"/>
        <v>136.02000000000001</v>
      </c>
      <c r="J20" s="181">
        <f t="shared" ca="1" si="6"/>
        <v>36.53</v>
      </c>
      <c r="K20" s="181">
        <f t="shared" ca="1" si="7"/>
        <v>2.91</v>
      </c>
      <c r="L20" s="181">
        <f t="shared" ca="1" si="8"/>
        <v>0</v>
      </c>
      <c r="M20" s="182">
        <f t="shared" ca="1" si="9"/>
        <v>175.46</v>
      </c>
      <c r="N20" s="180">
        <f t="shared" ca="1" si="10"/>
        <v>141.0899350279266</v>
      </c>
      <c r="O20" s="181">
        <f t="shared" ca="1" si="11"/>
        <v>37.891599224894563</v>
      </c>
      <c r="P20" s="181">
        <f t="shared" ca="1" si="12"/>
        <v>3.0184657471788441</v>
      </c>
      <c r="Q20" s="181">
        <f t="shared" ca="1" si="13"/>
        <v>0</v>
      </c>
      <c r="R20" s="182">
        <f t="shared" ca="1" si="14"/>
        <v>182.00000000000003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180.6</v>
      </c>
      <c r="H21" s="183">
        <f t="shared" ca="1" si="2"/>
        <v>174.11645999999999</v>
      </c>
      <c r="I21" s="184">
        <f t="shared" ca="1" si="5"/>
        <v>134.97999999999999</v>
      </c>
      <c r="J21" s="181">
        <f t="shared" ca="1" si="6"/>
        <v>36.25</v>
      </c>
      <c r="K21" s="181">
        <f t="shared" ca="1" si="7"/>
        <v>2.89</v>
      </c>
      <c r="L21" s="181">
        <f t="shared" ca="1" si="8"/>
        <v>0</v>
      </c>
      <c r="M21" s="182">
        <f t="shared" ca="1" si="9"/>
        <v>174.11999999999998</v>
      </c>
      <c r="N21" s="180">
        <f t="shared" ca="1" si="10"/>
        <v>140.00337698139214</v>
      </c>
      <c r="O21" s="181">
        <f t="shared" ca="1" si="11"/>
        <v>37.599069607167472</v>
      </c>
      <c r="P21" s="181">
        <f t="shared" ca="1" si="12"/>
        <v>2.9975534114403861</v>
      </c>
      <c r="Q21" s="181">
        <f t="shared" ca="1" si="13"/>
        <v>0</v>
      </c>
      <c r="R21" s="182">
        <f t="shared" ca="1" si="14"/>
        <v>180.6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180.6</v>
      </c>
      <c r="H22" s="183">
        <f t="shared" ca="1" si="2"/>
        <v>174.11645999999999</v>
      </c>
      <c r="I22" s="184">
        <f t="shared" ca="1" si="5"/>
        <v>134.97999999999999</v>
      </c>
      <c r="J22" s="181">
        <f t="shared" ca="1" si="6"/>
        <v>36.25</v>
      </c>
      <c r="K22" s="181">
        <f t="shared" ca="1" si="7"/>
        <v>2.89</v>
      </c>
      <c r="L22" s="181">
        <f t="shared" ca="1" si="8"/>
        <v>0</v>
      </c>
      <c r="M22" s="182">
        <f t="shared" ca="1" si="9"/>
        <v>174.11999999999998</v>
      </c>
      <c r="N22" s="180">
        <f t="shared" ca="1" si="10"/>
        <v>140.00337698139214</v>
      </c>
      <c r="O22" s="181">
        <f t="shared" ca="1" si="11"/>
        <v>37.599069607167472</v>
      </c>
      <c r="P22" s="181">
        <f t="shared" ca="1" si="12"/>
        <v>2.9975534114403861</v>
      </c>
      <c r="Q22" s="181">
        <f t="shared" ca="1" si="13"/>
        <v>0</v>
      </c>
      <c r="R22" s="182">
        <f t="shared" ca="1" si="14"/>
        <v>180.6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180.6</v>
      </c>
      <c r="H23" s="183">
        <f t="shared" ca="1" si="2"/>
        <v>174.11645999999999</v>
      </c>
      <c r="I23" s="184">
        <f t="shared" ca="1" si="5"/>
        <v>134.97999999999999</v>
      </c>
      <c r="J23" s="181">
        <f t="shared" ca="1" si="6"/>
        <v>36.25</v>
      </c>
      <c r="K23" s="181">
        <f t="shared" ca="1" si="7"/>
        <v>2.89</v>
      </c>
      <c r="L23" s="181">
        <f t="shared" ca="1" si="8"/>
        <v>0</v>
      </c>
      <c r="M23" s="182">
        <f t="shared" ca="1" si="9"/>
        <v>174.11999999999998</v>
      </c>
      <c r="N23" s="180">
        <f t="shared" ca="1" si="10"/>
        <v>140.00337698139214</v>
      </c>
      <c r="O23" s="181">
        <f t="shared" ca="1" si="11"/>
        <v>37.599069607167472</v>
      </c>
      <c r="P23" s="181">
        <f t="shared" ca="1" si="12"/>
        <v>2.9975534114403861</v>
      </c>
      <c r="Q23" s="181">
        <f t="shared" ca="1" si="13"/>
        <v>0</v>
      </c>
      <c r="R23" s="182">
        <f t="shared" ca="1" si="14"/>
        <v>180.6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180.6</v>
      </c>
      <c r="H24" s="183">
        <f t="shared" ca="1" si="2"/>
        <v>174.11645999999999</v>
      </c>
      <c r="I24" s="184">
        <f t="shared" ca="1" si="5"/>
        <v>134.97999999999999</v>
      </c>
      <c r="J24" s="181">
        <f t="shared" ca="1" si="6"/>
        <v>36.25</v>
      </c>
      <c r="K24" s="181">
        <f t="shared" ca="1" si="7"/>
        <v>2.89</v>
      </c>
      <c r="L24" s="181">
        <f t="shared" ca="1" si="8"/>
        <v>0</v>
      </c>
      <c r="M24" s="182">
        <f t="shared" ca="1" si="9"/>
        <v>174.11999999999998</v>
      </c>
      <c r="N24" s="180">
        <f t="shared" ca="1" si="10"/>
        <v>140.00337698139214</v>
      </c>
      <c r="O24" s="181">
        <f t="shared" ca="1" si="11"/>
        <v>37.599069607167472</v>
      </c>
      <c r="P24" s="181">
        <f t="shared" ca="1" si="12"/>
        <v>2.9975534114403861</v>
      </c>
      <c r="Q24" s="181">
        <f t="shared" ca="1" si="13"/>
        <v>0</v>
      </c>
      <c r="R24" s="182">
        <f t="shared" ca="1" si="14"/>
        <v>180.6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182.27940000000001</v>
      </c>
      <c r="H25" s="183">
        <f t="shared" ca="1" si="2"/>
        <v>175.73557</v>
      </c>
      <c r="I25" s="184">
        <f t="shared" ca="1" si="5"/>
        <v>134.97999999999999</v>
      </c>
      <c r="J25" s="181">
        <f t="shared" ca="1" si="6"/>
        <v>36.25</v>
      </c>
      <c r="K25" s="181">
        <f t="shared" ca="1" si="7"/>
        <v>4.51</v>
      </c>
      <c r="L25" s="181">
        <f t="shared" ca="1" si="8"/>
        <v>0</v>
      </c>
      <c r="M25" s="182">
        <f t="shared" ca="1" si="9"/>
        <v>175.73999999999998</v>
      </c>
      <c r="N25" s="180">
        <f t="shared" ca="1" si="10"/>
        <v>140.00269382041654</v>
      </c>
      <c r="O25" s="181">
        <f t="shared" ca="1" si="11"/>
        <v>37.598886138613864</v>
      </c>
      <c r="P25" s="181">
        <f t="shared" ca="1" si="12"/>
        <v>4.6778200409696149</v>
      </c>
      <c r="Q25" s="181">
        <f t="shared" ca="1" si="13"/>
        <v>0</v>
      </c>
      <c r="R25" s="182">
        <f t="shared" ca="1" si="14"/>
        <v>182.27940000000001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208.27940000000001</v>
      </c>
      <c r="H26" s="183">
        <f t="shared" ca="1" si="2"/>
        <v>200.80216999999999</v>
      </c>
      <c r="I26" s="184">
        <f t="shared" ca="1" si="5"/>
        <v>160.04</v>
      </c>
      <c r="J26" s="181">
        <f t="shared" ca="1" si="6"/>
        <v>36.25</v>
      </c>
      <c r="K26" s="181">
        <f t="shared" ca="1" si="7"/>
        <v>4.51</v>
      </c>
      <c r="L26" s="181">
        <f t="shared" ca="1" si="8"/>
        <v>0</v>
      </c>
      <c r="M26" s="182">
        <f t="shared" ca="1" si="9"/>
        <v>200.79999999999998</v>
      </c>
      <c r="N26" s="180">
        <f t="shared" ca="1" si="10"/>
        <v>166.00117119521911</v>
      </c>
      <c r="O26" s="181">
        <f t="shared" ca="1" si="11"/>
        <v>37.600240288844624</v>
      </c>
      <c r="P26" s="181">
        <f t="shared" ca="1" si="12"/>
        <v>4.6779885159362555</v>
      </c>
      <c r="Q26" s="181">
        <f t="shared" ca="1" si="13"/>
        <v>0</v>
      </c>
      <c r="R26" s="182">
        <f t="shared" ca="1" si="14"/>
        <v>208.27939999999998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234.67939999999999</v>
      </c>
      <c r="H27" s="183">
        <f t="shared" ca="1" si="2"/>
        <v>226.25441000000001</v>
      </c>
      <c r="I27" s="184">
        <f t="shared" ca="1" si="5"/>
        <v>185.1</v>
      </c>
      <c r="J27" s="181">
        <f t="shared" ca="1" si="6"/>
        <v>36.64</v>
      </c>
      <c r="K27" s="181">
        <f t="shared" ca="1" si="7"/>
        <v>4.51</v>
      </c>
      <c r="L27" s="181">
        <f t="shared" ca="1" si="8"/>
        <v>0</v>
      </c>
      <c r="M27" s="182">
        <f t="shared" ca="1" si="9"/>
        <v>226.25</v>
      </c>
      <c r="N27" s="180">
        <f t="shared" ca="1" si="10"/>
        <v>191.99627376795581</v>
      </c>
      <c r="O27" s="181">
        <f t="shared" ca="1" si="11"/>
        <v>38.005097087292818</v>
      </c>
      <c r="P27" s="181">
        <f t="shared" ca="1" si="12"/>
        <v>4.678029144751382</v>
      </c>
      <c r="Q27" s="181">
        <f t="shared" ca="1" si="13"/>
        <v>0</v>
      </c>
      <c r="R27" s="182">
        <f t="shared" ca="1" si="14"/>
        <v>234.67940000000002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300</v>
      </c>
      <c r="H28" s="183">
        <f t="shared" ca="1" si="2"/>
        <v>289.23</v>
      </c>
      <c r="I28" s="184">
        <f t="shared" ca="1" si="5"/>
        <v>228.49</v>
      </c>
      <c r="J28" s="181">
        <f t="shared" ca="1" si="6"/>
        <v>57.85</v>
      </c>
      <c r="K28" s="181">
        <f t="shared" ca="1" si="7"/>
        <v>2.89</v>
      </c>
      <c r="L28" s="181">
        <f t="shared" ca="1" si="8"/>
        <v>0</v>
      </c>
      <c r="M28" s="182">
        <f t="shared" ca="1" si="9"/>
        <v>289.23</v>
      </c>
      <c r="N28" s="180">
        <f t="shared" ca="1" si="10"/>
        <v>236.99823669743802</v>
      </c>
      <c r="O28" s="181">
        <f t="shared" ca="1" si="11"/>
        <v>60.004148947204641</v>
      </c>
      <c r="P28" s="181">
        <f t="shared" ca="1" si="12"/>
        <v>2.997614355357328</v>
      </c>
      <c r="Q28" s="181">
        <f t="shared" ca="1" si="13"/>
        <v>0</v>
      </c>
      <c r="R28" s="182">
        <f t="shared" ca="1" si="14"/>
        <v>300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341.56009999999998</v>
      </c>
      <c r="H29" s="183">
        <f t="shared" ca="1" si="2"/>
        <v>329.298092</v>
      </c>
      <c r="I29" s="184">
        <f t="shared" ca="1" si="5"/>
        <v>245.65</v>
      </c>
      <c r="J29" s="181">
        <f t="shared" ca="1" si="6"/>
        <v>79.13</v>
      </c>
      <c r="K29" s="181">
        <f t="shared" ca="1" si="7"/>
        <v>4.51</v>
      </c>
      <c r="L29" s="181">
        <f t="shared" ca="1" si="8"/>
        <v>0</v>
      </c>
      <c r="M29" s="182">
        <f t="shared" ca="1" si="9"/>
        <v>329.28999999999996</v>
      </c>
      <c r="N29" s="180">
        <f t="shared" ca="1" si="10"/>
        <v>254.80348193082079</v>
      </c>
      <c r="O29" s="181">
        <f t="shared" ca="1" si="11"/>
        <v>82.078565134076328</v>
      </c>
      <c r="P29" s="181">
        <f t="shared" ca="1" si="12"/>
        <v>4.6780529351027962</v>
      </c>
      <c r="Q29" s="181">
        <f t="shared" ca="1" si="13"/>
        <v>0</v>
      </c>
      <c r="R29" s="182">
        <f t="shared" ca="1" si="14"/>
        <v>341.56009999999992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341.56009999999998</v>
      </c>
      <c r="H30" s="183">
        <f t="shared" ca="1" si="2"/>
        <v>329.298092</v>
      </c>
      <c r="I30" s="184">
        <f t="shared" ca="1" si="5"/>
        <v>245.65</v>
      </c>
      <c r="J30" s="181">
        <f t="shared" ca="1" si="6"/>
        <v>79.13</v>
      </c>
      <c r="K30" s="181">
        <f t="shared" ca="1" si="7"/>
        <v>4.51</v>
      </c>
      <c r="L30" s="181">
        <f t="shared" ca="1" si="8"/>
        <v>0</v>
      </c>
      <c r="M30" s="182">
        <f t="shared" ca="1" si="9"/>
        <v>329.28999999999996</v>
      </c>
      <c r="N30" s="180">
        <f t="shared" ca="1" si="10"/>
        <v>254.80348193082079</v>
      </c>
      <c r="O30" s="181">
        <f t="shared" ca="1" si="11"/>
        <v>82.078565134076328</v>
      </c>
      <c r="P30" s="181">
        <f t="shared" ca="1" si="12"/>
        <v>4.6780529351027962</v>
      </c>
      <c r="Q30" s="181">
        <f t="shared" ca="1" si="13"/>
        <v>0</v>
      </c>
      <c r="R30" s="182">
        <f t="shared" ca="1" si="14"/>
        <v>341.56009999999992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341.56009999999998</v>
      </c>
      <c r="H31" s="183">
        <f t="shared" ca="1" si="2"/>
        <v>329.298092</v>
      </c>
      <c r="I31" s="184">
        <f t="shared" ca="1" si="5"/>
        <v>245.65</v>
      </c>
      <c r="J31" s="181">
        <f t="shared" ca="1" si="6"/>
        <v>79.13</v>
      </c>
      <c r="K31" s="181">
        <f t="shared" ca="1" si="7"/>
        <v>4.51</v>
      </c>
      <c r="L31" s="181">
        <f t="shared" ca="1" si="8"/>
        <v>0</v>
      </c>
      <c r="M31" s="182">
        <f t="shared" ca="1" si="9"/>
        <v>329.28999999999996</v>
      </c>
      <c r="N31" s="180">
        <f t="shared" ca="1" si="10"/>
        <v>254.80348193082079</v>
      </c>
      <c r="O31" s="181">
        <f t="shared" ca="1" si="11"/>
        <v>82.078565134076328</v>
      </c>
      <c r="P31" s="181">
        <f t="shared" ca="1" si="12"/>
        <v>4.6780529351027962</v>
      </c>
      <c r="Q31" s="181">
        <f t="shared" ca="1" si="13"/>
        <v>0</v>
      </c>
      <c r="R31" s="182">
        <f t="shared" ca="1" si="14"/>
        <v>341.56009999999992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304.48320000000001</v>
      </c>
      <c r="H32" s="183">
        <f t="shared" ca="1" si="2"/>
        <v>293.55225300000001</v>
      </c>
      <c r="I32" s="184">
        <f t="shared" ca="1" si="5"/>
        <v>245.65</v>
      </c>
      <c r="J32" s="181">
        <f t="shared" ca="1" si="6"/>
        <v>43.38</v>
      </c>
      <c r="K32" s="181">
        <f t="shared" ca="1" si="7"/>
        <v>4.51</v>
      </c>
      <c r="L32" s="181">
        <f t="shared" ca="1" si="8"/>
        <v>0</v>
      </c>
      <c r="M32" s="182">
        <f t="shared" ca="1" si="9"/>
        <v>293.54000000000002</v>
      </c>
      <c r="N32" s="180">
        <f t="shared" ca="1" si="10"/>
        <v>254.80785610138309</v>
      </c>
      <c r="O32" s="181">
        <f t="shared" ca="1" si="11"/>
        <v>44.997210656128637</v>
      </c>
      <c r="P32" s="181">
        <f t="shared" ca="1" si="12"/>
        <v>4.6781332424882471</v>
      </c>
      <c r="Q32" s="181">
        <f t="shared" ca="1" si="13"/>
        <v>0</v>
      </c>
      <c r="R32" s="182">
        <f t="shared" ca="1" si="14"/>
        <v>304.48319999999995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319.48320000000001</v>
      </c>
      <c r="H33" s="183">
        <f t="shared" ca="1" si="2"/>
        <v>308.01375300000001</v>
      </c>
      <c r="I33" s="184">
        <f t="shared" ca="1" si="5"/>
        <v>245.65</v>
      </c>
      <c r="J33" s="181">
        <f t="shared" ca="1" si="6"/>
        <v>57.85</v>
      </c>
      <c r="K33" s="181">
        <f t="shared" ca="1" si="7"/>
        <v>4.51</v>
      </c>
      <c r="L33" s="181">
        <f t="shared" ca="1" si="8"/>
        <v>0</v>
      </c>
      <c r="M33" s="182">
        <f t="shared" ca="1" si="9"/>
        <v>308.01</v>
      </c>
      <c r="N33" s="180">
        <f t="shared" ca="1" si="10"/>
        <v>254.80032492451542</v>
      </c>
      <c r="O33" s="181">
        <f t="shared" ca="1" si="11"/>
        <v>60.004880101295413</v>
      </c>
      <c r="P33" s="181">
        <f t="shared" ca="1" si="12"/>
        <v>4.6779949741891489</v>
      </c>
      <c r="Q33" s="181">
        <f t="shared" ca="1" si="13"/>
        <v>0</v>
      </c>
      <c r="R33" s="182">
        <f t="shared" ca="1" si="14"/>
        <v>319.48320000000001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319.48320000000001</v>
      </c>
      <c r="H34" s="183">
        <f t="shared" ca="1" si="2"/>
        <v>308.01375300000001</v>
      </c>
      <c r="I34" s="184">
        <f t="shared" ca="1" si="5"/>
        <v>229.77</v>
      </c>
      <c r="J34" s="181">
        <f t="shared" ca="1" si="6"/>
        <v>74.02</v>
      </c>
      <c r="K34" s="181">
        <f t="shared" ca="1" si="7"/>
        <v>4.22</v>
      </c>
      <c r="L34" s="181">
        <f t="shared" ca="1" si="8"/>
        <v>0</v>
      </c>
      <c r="M34" s="182">
        <f t="shared" ca="1" si="9"/>
        <v>308.01000000000005</v>
      </c>
      <c r="N34" s="180">
        <f t="shared" ca="1" si="10"/>
        <v>238.32880381805791</v>
      </c>
      <c r="O34" s="181">
        <f t="shared" ca="1" si="11"/>
        <v>76.777203545339432</v>
      </c>
      <c r="P34" s="181">
        <f t="shared" ca="1" si="12"/>
        <v>4.3771926366027074</v>
      </c>
      <c r="Q34" s="181">
        <f t="shared" ca="1" si="13"/>
        <v>0</v>
      </c>
      <c r="R34" s="182">
        <f t="shared" ca="1" si="14"/>
        <v>319.48320000000007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314.48320000000001</v>
      </c>
      <c r="H35" s="183">
        <f t="shared" ca="1" si="2"/>
        <v>303.19325300000003</v>
      </c>
      <c r="I35" s="184">
        <f t="shared" ca="1" si="5"/>
        <v>245.65</v>
      </c>
      <c r="J35" s="181">
        <f t="shared" ca="1" si="6"/>
        <v>53.03</v>
      </c>
      <c r="K35" s="181">
        <f t="shared" ca="1" si="7"/>
        <v>4.51</v>
      </c>
      <c r="L35" s="181">
        <f t="shared" ca="1" si="8"/>
        <v>0</v>
      </c>
      <c r="M35" s="182">
        <f t="shared" ca="1" si="9"/>
        <v>303.19</v>
      </c>
      <c r="N35" s="180">
        <f t="shared" ca="1" si="10"/>
        <v>254.79995408819553</v>
      </c>
      <c r="O35" s="181">
        <f t="shared" ca="1" si="11"/>
        <v>55.005257745967874</v>
      </c>
      <c r="P35" s="181">
        <f t="shared" ca="1" si="12"/>
        <v>4.677988165836604</v>
      </c>
      <c r="Q35" s="181">
        <f t="shared" ca="1" si="13"/>
        <v>0</v>
      </c>
      <c r="R35" s="182">
        <f t="shared" ca="1" si="14"/>
        <v>314.48320000000001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324.48320000000001</v>
      </c>
      <c r="H36" s="183">
        <f t="shared" ca="1" si="2"/>
        <v>312.83425299999999</v>
      </c>
      <c r="I36" s="184">
        <f t="shared" ca="1" si="5"/>
        <v>245.65</v>
      </c>
      <c r="J36" s="181">
        <f t="shared" ca="1" si="6"/>
        <v>62.67</v>
      </c>
      <c r="K36" s="181">
        <f t="shared" ca="1" si="7"/>
        <v>4.51</v>
      </c>
      <c r="L36" s="181">
        <f t="shared" ca="1" si="8"/>
        <v>0</v>
      </c>
      <c r="M36" s="182">
        <f t="shared" ca="1" si="9"/>
        <v>312.83</v>
      </c>
      <c r="N36" s="180">
        <f t="shared" ca="1" si="10"/>
        <v>254.80068433334395</v>
      </c>
      <c r="O36" s="181">
        <f t="shared" ca="1" si="11"/>
        <v>65.004514093916811</v>
      </c>
      <c r="P36" s="181">
        <f t="shared" ca="1" si="12"/>
        <v>4.6780015727391868</v>
      </c>
      <c r="Q36" s="181">
        <f t="shared" ca="1" si="13"/>
        <v>0</v>
      </c>
      <c r="R36" s="182">
        <f t="shared" ca="1" si="14"/>
        <v>324.4831999999999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341.56009999999998</v>
      </c>
      <c r="H37" s="183">
        <f t="shared" ca="1" si="2"/>
        <v>329.298092</v>
      </c>
      <c r="I37" s="184">
        <f t="shared" ca="1" si="5"/>
        <v>245.65</v>
      </c>
      <c r="J37" s="181">
        <f t="shared" ca="1" si="6"/>
        <v>79.13</v>
      </c>
      <c r="K37" s="181">
        <f t="shared" ca="1" si="7"/>
        <v>4.51</v>
      </c>
      <c r="L37" s="181">
        <f t="shared" ca="1" si="8"/>
        <v>0</v>
      </c>
      <c r="M37" s="182">
        <f t="shared" ca="1" si="9"/>
        <v>329.28999999999996</v>
      </c>
      <c r="N37" s="180">
        <f t="shared" ca="1" si="10"/>
        <v>254.80348193082079</v>
      </c>
      <c r="O37" s="181">
        <f t="shared" ca="1" si="11"/>
        <v>82.078565134076328</v>
      </c>
      <c r="P37" s="181">
        <f t="shared" ca="1" si="12"/>
        <v>4.6780529351027962</v>
      </c>
      <c r="Q37" s="181">
        <f t="shared" ca="1" si="13"/>
        <v>0</v>
      </c>
      <c r="R37" s="182">
        <f t="shared" ca="1" si="14"/>
        <v>341.56009999999992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341.56009999999998</v>
      </c>
      <c r="H38" s="183">
        <f t="shared" ca="1" si="2"/>
        <v>329.298092</v>
      </c>
      <c r="I38" s="184">
        <f t="shared" ca="1" si="5"/>
        <v>245.65</v>
      </c>
      <c r="J38" s="181">
        <f t="shared" ca="1" si="6"/>
        <v>79.13</v>
      </c>
      <c r="K38" s="181">
        <f t="shared" ca="1" si="7"/>
        <v>4.51</v>
      </c>
      <c r="L38" s="181">
        <f t="shared" ca="1" si="8"/>
        <v>0</v>
      </c>
      <c r="M38" s="182">
        <f t="shared" ca="1" si="9"/>
        <v>329.28999999999996</v>
      </c>
      <c r="N38" s="180">
        <f t="shared" ca="1" si="10"/>
        <v>254.80348193082079</v>
      </c>
      <c r="O38" s="181">
        <f t="shared" ca="1" si="11"/>
        <v>82.078565134076328</v>
      </c>
      <c r="P38" s="181">
        <f t="shared" ca="1" si="12"/>
        <v>4.6780529351027962</v>
      </c>
      <c r="Q38" s="181">
        <f t="shared" ca="1" si="13"/>
        <v>0</v>
      </c>
      <c r="R38" s="182">
        <f t="shared" ca="1" si="14"/>
        <v>341.56009999999992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341.56009999999998</v>
      </c>
      <c r="H39" s="183">
        <f t="shared" ca="1" si="2"/>
        <v>329.298092</v>
      </c>
      <c r="I39" s="184">
        <f t="shared" ca="1" si="5"/>
        <v>245.65</v>
      </c>
      <c r="J39" s="181">
        <f t="shared" ca="1" si="6"/>
        <v>79.13</v>
      </c>
      <c r="K39" s="181">
        <f t="shared" ca="1" si="7"/>
        <v>4.51</v>
      </c>
      <c r="L39" s="181">
        <f t="shared" ca="1" si="8"/>
        <v>0</v>
      </c>
      <c r="M39" s="182">
        <f t="shared" ca="1" si="9"/>
        <v>329.28999999999996</v>
      </c>
      <c r="N39" s="180">
        <f t="shared" ca="1" si="10"/>
        <v>254.80348193082079</v>
      </c>
      <c r="O39" s="181">
        <f t="shared" ca="1" si="11"/>
        <v>82.078565134076328</v>
      </c>
      <c r="P39" s="181">
        <f t="shared" ca="1" si="12"/>
        <v>4.6780529351027962</v>
      </c>
      <c r="Q39" s="181">
        <f t="shared" ca="1" si="13"/>
        <v>0</v>
      </c>
      <c r="R39" s="182">
        <f t="shared" ca="1" si="14"/>
        <v>341.56009999999992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341.56009999999998</v>
      </c>
      <c r="H40" s="183">
        <f t="shared" ca="1" si="2"/>
        <v>329.298092</v>
      </c>
      <c r="I40" s="184">
        <f t="shared" ca="1" si="5"/>
        <v>245.65</v>
      </c>
      <c r="J40" s="181">
        <f t="shared" ca="1" si="6"/>
        <v>79.13</v>
      </c>
      <c r="K40" s="181">
        <f t="shared" ca="1" si="7"/>
        <v>4.51</v>
      </c>
      <c r="L40" s="181">
        <f t="shared" ca="1" si="8"/>
        <v>0</v>
      </c>
      <c r="M40" s="182">
        <f t="shared" ca="1" si="9"/>
        <v>329.28999999999996</v>
      </c>
      <c r="N40" s="180">
        <f t="shared" ca="1" si="10"/>
        <v>254.80348193082079</v>
      </c>
      <c r="O40" s="181">
        <f t="shared" ca="1" si="11"/>
        <v>82.078565134076328</v>
      </c>
      <c r="P40" s="181">
        <f t="shared" ca="1" si="12"/>
        <v>4.6780529351027962</v>
      </c>
      <c r="Q40" s="181">
        <f t="shared" ca="1" si="13"/>
        <v>0</v>
      </c>
      <c r="R40" s="182">
        <f t="shared" ca="1" si="14"/>
        <v>341.56009999999992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333.75630000000001</v>
      </c>
      <c r="H41" s="183">
        <f t="shared" ca="1" si="2"/>
        <v>321.774449</v>
      </c>
      <c r="I41" s="184">
        <f t="shared" ca="1" si="5"/>
        <v>238.13</v>
      </c>
      <c r="J41" s="181">
        <f t="shared" ca="1" si="6"/>
        <v>79.13</v>
      </c>
      <c r="K41" s="181">
        <f t="shared" ca="1" si="7"/>
        <v>4.51</v>
      </c>
      <c r="L41" s="181">
        <f t="shared" ca="1" si="8"/>
        <v>0</v>
      </c>
      <c r="M41" s="182">
        <f t="shared" ca="1" si="9"/>
        <v>321.77</v>
      </c>
      <c r="N41" s="180">
        <f t="shared" ca="1" si="10"/>
        <v>247.00061447307087</v>
      </c>
      <c r="O41" s="181">
        <f t="shared" ca="1" si="11"/>
        <v>82.077682875967298</v>
      </c>
      <c r="P41" s="181">
        <f t="shared" ca="1" si="12"/>
        <v>4.6780026509618677</v>
      </c>
      <c r="Q41" s="181">
        <f t="shared" ca="1" si="13"/>
        <v>0</v>
      </c>
      <c r="R41" s="182">
        <f t="shared" ca="1" si="14"/>
        <v>333.75630000000001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340.80782699999997</v>
      </c>
      <c r="H42" s="183">
        <f t="shared" ca="1" si="2"/>
        <v>328.57282600000002</v>
      </c>
      <c r="I42" s="184">
        <f t="shared" ca="1" si="5"/>
        <v>245.11</v>
      </c>
      <c r="J42" s="181">
        <f t="shared" ca="1" si="6"/>
        <v>78.959999999999994</v>
      </c>
      <c r="K42" s="181">
        <f t="shared" ca="1" si="7"/>
        <v>4.5</v>
      </c>
      <c r="L42" s="181">
        <f t="shared" ca="1" si="8"/>
        <v>0</v>
      </c>
      <c r="M42" s="182">
        <f t="shared" ca="1" si="9"/>
        <v>328.57</v>
      </c>
      <c r="N42" s="180">
        <f t="shared" ca="1" si="10"/>
        <v>254.23929901077398</v>
      </c>
      <c r="O42" s="181">
        <f t="shared" ca="1" si="11"/>
        <v>81.900922238548858</v>
      </c>
      <c r="P42" s="181">
        <f t="shared" ca="1" si="12"/>
        <v>4.6676057506771764</v>
      </c>
      <c r="Q42" s="181">
        <f t="shared" ca="1" si="13"/>
        <v>0</v>
      </c>
      <c r="R42" s="182">
        <f t="shared" ca="1" si="14"/>
        <v>340.80782700000003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341.56009999999998</v>
      </c>
      <c r="H43" s="183">
        <f t="shared" ca="1" si="2"/>
        <v>329.298092</v>
      </c>
      <c r="I43" s="184">
        <f t="shared" ca="1" si="5"/>
        <v>245.65</v>
      </c>
      <c r="J43" s="181">
        <f t="shared" ca="1" si="6"/>
        <v>79.13</v>
      </c>
      <c r="K43" s="181">
        <f t="shared" ca="1" si="7"/>
        <v>4.51</v>
      </c>
      <c r="L43" s="181">
        <f t="shared" ca="1" si="8"/>
        <v>0</v>
      </c>
      <c r="M43" s="182">
        <f t="shared" ca="1" si="9"/>
        <v>329.28999999999996</v>
      </c>
      <c r="N43" s="180">
        <f t="shared" ca="1" si="10"/>
        <v>254.80348193082079</v>
      </c>
      <c r="O43" s="181">
        <f t="shared" ca="1" si="11"/>
        <v>82.078565134076328</v>
      </c>
      <c r="P43" s="181">
        <f t="shared" ca="1" si="12"/>
        <v>4.6780529351027962</v>
      </c>
      <c r="Q43" s="181">
        <f t="shared" ca="1" si="13"/>
        <v>0</v>
      </c>
      <c r="R43" s="182">
        <f t="shared" ca="1" si="14"/>
        <v>341.56009999999992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314.75630000000001</v>
      </c>
      <c r="H44" s="183">
        <f t="shared" ca="1" si="2"/>
        <v>303.456549</v>
      </c>
      <c r="I44" s="184">
        <f t="shared" ca="1" si="5"/>
        <v>219.81</v>
      </c>
      <c r="J44" s="181">
        <f t="shared" ca="1" si="6"/>
        <v>79.13</v>
      </c>
      <c r="K44" s="181">
        <f t="shared" ca="1" si="7"/>
        <v>4.51</v>
      </c>
      <c r="L44" s="181">
        <f t="shared" ca="1" si="8"/>
        <v>0</v>
      </c>
      <c r="M44" s="182">
        <f t="shared" ca="1" si="9"/>
        <v>303.45</v>
      </c>
      <c r="N44" s="180">
        <f t="shared" ca="1" si="10"/>
        <v>227.99994168067229</v>
      </c>
      <c r="O44" s="181">
        <f t="shared" ca="1" si="11"/>
        <v>82.078319390344376</v>
      </c>
      <c r="P44" s="181">
        <f t="shared" ca="1" si="12"/>
        <v>4.6780389289833586</v>
      </c>
      <c r="Q44" s="181">
        <f t="shared" ca="1" si="13"/>
        <v>0</v>
      </c>
      <c r="R44" s="182">
        <f t="shared" ca="1" si="14"/>
        <v>314.75630000000001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289.75630000000001</v>
      </c>
      <c r="H45" s="183">
        <f t="shared" ca="1" si="2"/>
        <v>279.35404899999997</v>
      </c>
      <c r="I45" s="184">
        <f t="shared" ca="1" si="5"/>
        <v>195.71</v>
      </c>
      <c r="J45" s="181">
        <f t="shared" ca="1" si="6"/>
        <v>79.13</v>
      </c>
      <c r="K45" s="181">
        <f t="shared" ca="1" si="7"/>
        <v>4.51</v>
      </c>
      <c r="L45" s="181">
        <f t="shared" ca="1" si="8"/>
        <v>0</v>
      </c>
      <c r="M45" s="182">
        <f t="shared" ca="1" si="9"/>
        <v>279.35000000000002</v>
      </c>
      <c r="N45" s="180">
        <f t="shared" ca="1" si="10"/>
        <v>203.00055655271171</v>
      </c>
      <c r="O45" s="181">
        <f t="shared" ca="1" si="11"/>
        <v>82.077737673169878</v>
      </c>
      <c r="P45" s="181">
        <f t="shared" ca="1" si="12"/>
        <v>4.6780057741184891</v>
      </c>
      <c r="Q45" s="181">
        <f t="shared" ca="1" si="13"/>
        <v>0</v>
      </c>
      <c r="R45" s="182">
        <f t="shared" ca="1" si="14"/>
        <v>289.75630000000007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249.75630000000001</v>
      </c>
      <c r="H46" s="183">
        <f t="shared" ca="1" si="2"/>
        <v>240.79004900000001</v>
      </c>
      <c r="I46" s="184">
        <f t="shared" ca="1" si="5"/>
        <v>157.15</v>
      </c>
      <c r="J46" s="181">
        <f t="shared" ca="1" si="6"/>
        <v>79.13</v>
      </c>
      <c r="K46" s="181">
        <f t="shared" ca="1" si="7"/>
        <v>4.51</v>
      </c>
      <c r="L46" s="181">
        <f t="shared" ca="1" si="8"/>
        <v>0</v>
      </c>
      <c r="M46" s="182">
        <f t="shared" ca="1" si="9"/>
        <v>240.79</v>
      </c>
      <c r="N46" s="180">
        <f t="shared" ca="1" si="10"/>
        <v>163.00179635782217</v>
      </c>
      <c r="O46" s="181">
        <f t="shared" ca="1" si="11"/>
        <v>82.076564720295679</v>
      </c>
      <c r="P46" s="181">
        <f t="shared" ca="1" si="12"/>
        <v>4.677938921882137</v>
      </c>
      <c r="Q46" s="181">
        <f t="shared" ca="1" si="13"/>
        <v>0</v>
      </c>
      <c r="R46" s="182">
        <f t="shared" ca="1" si="14"/>
        <v>249.75629999999998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225.75630000000001</v>
      </c>
      <c r="H47" s="183">
        <f t="shared" ca="1" si="2"/>
        <v>217.65164899999999</v>
      </c>
      <c r="I47" s="184">
        <f t="shared" ca="1" si="5"/>
        <v>134.01</v>
      </c>
      <c r="J47" s="181">
        <f t="shared" ca="1" si="6"/>
        <v>79.13</v>
      </c>
      <c r="K47" s="181">
        <f t="shared" ca="1" si="7"/>
        <v>4.51</v>
      </c>
      <c r="L47" s="181">
        <f t="shared" ca="1" si="8"/>
        <v>0</v>
      </c>
      <c r="M47" s="182">
        <f t="shared" ca="1" si="9"/>
        <v>217.64999999999998</v>
      </c>
      <c r="N47" s="180">
        <f t="shared" ca="1" si="10"/>
        <v>139.00115673328736</v>
      </c>
      <c r="O47" s="181">
        <f t="shared" ca="1" si="11"/>
        <v>82.077169855272231</v>
      </c>
      <c r="P47" s="181">
        <f t="shared" ca="1" si="12"/>
        <v>4.6779734114403855</v>
      </c>
      <c r="Q47" s="181">
        <f t="shared" ca="1" si="13"/>
        <v>0</v>
      </c>
      <c r="R47" s="182">
        <f t="shared" ca="1" si="14"/>
        <v>225.75629999999998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247.75630000000001</v>
      </c>
      <c r="H48" s="183">
        <f t="shared" ca="1" si="2"/>
        <v>238.86184900000001</v>
      </c>
      <c r="I48" s="184">
        <f t="shared" ca="1" si="5"/>
        <v>155.22</v>
      </c>
      <c r="J48" s="181">
        <f t="shared" ca="1" si="6"/>
        <v>79.13</v>
      </c>
      <c r="K48" s="181">
        <f t="shared" ca="1" si="7"/>
        <v>4.51</v>
      </c>
      <c r="L48" s="181">
        <f t="shared" ca="1" si="8"/>
        <v>0</v>
      </c>
      <c r="M48" s="182">
        <f t="shared" ca="1" si="9"/>
        <v>238.85999999999999</v>
      </c>
      <c r="N48" s="180">
        <f t="shared" ca="1" si="10"/>
        <v>161.00114245164534</v>
      </c>
      <c r="O48" s="181">
        <f t="shared" ca="1" si="11"/>
        <v>82.07718336682575</v>
      </c>
      <c r="P48" s="181">
        <f t="shared" ca="1" si="12"/>
        <v>4.6779741815289286</v>
      </c>
      <c r="Q48" s="181">
        <f t="shared" ca="1" si="13"/>
        <v>0</v>
      </c>
      <c r="R48" s="182">
        <f t="shared" ca="1" si="14"/>
        <v>247.75630000000001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226.75630000000001</v>
      </c>
      <c r="H49" s="183">
        <f t="shared" ca="1" si="2"/>
        <v>218.61574899999999</v>
      </c>
      <c r="I49" s="184">
        <f t="shared" ca="1" si="5"/>
        <v>134.97</v>
      </c>
      <c r="J49" s="181">
        <f t="shared" ca="1" si="6"/>
        <v>79.13</v>
      </c>
      <c r="K49" s="181">
        <f t="shared" ca="1" si="7"/>
        <v>4.51</v>
      </c>
      <c r="L49" s="181">
        <f t="shared" ca="1" si="8"/>
        <v>0</v>
      </c>
      <c r="M49" s="182">
        <f t="shared" ca="1" si="9"/>
        <v>218.60999999999999</v>
      </c>
      <c r="N49" s="180">
        <f t="shared" ca="1" si="10"/>
        <v>139.99953255111842</v>
      </c>
      <c r="O49" s="181">
        <f t="shared" ca="1" si="11"/>
        <v>82.078706458990894</v>
      </c>
      <c r="P49" s="181">
        <f t="shared" ca="1" si="12"/>
        <v>4.6780609898906729</v>
      </c>
      <c r="Q49" s="181">
        <f t="shared" ca="1" si="13"/>
        <v>0</v>
      </c>
      <c r="R49" s="182">
        <f t="shared" ca="1" si="14"/>
        <v>226.75629999999998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226.75630000000001</v>
      </c>
      <c r="H50" s="183">
        <f t="shared" ca="1" si="2"/>
        <v>218.61574899999999</v>
      </c>
      <c r="I50" s="184">
        <f t="shared" ca="1" si="5"/>
        <v>134.97</v>
      </c>
      <c r="J50" s="181">
        <f t="shared" ca="1" si="6"/>
        <v>79.13</v>
      </c>
      <c r="K50" s="181">
        <f t="shared" ca="1" si="7"/>
        <v>4.51</v>
      </c>
      <c r="L50" s="181">
        <f t="shared" ca="1" si="8"/>
        <v>0</v>
      </c>
      <c r="M50" s="182">
        <f t="shared" ca="1" si="9"/>
        <v>218.60999999999999</v>
      </c>
      <c r="N50" s="180">
        <f t="shared" ca="1" si="10"/>
        <v>139.99953255111842</v>
      </c>
      <c r="O50" s="181">
        <f t="shared" ca="1" si="11"/>
        <v>82.078706458990894</v>
      </c>
      <c r="P50" s="181">
        <f t="shared" ca="1" si="12"/>
        <v>4.6780609898906729</v>
      </c>
      <c r="Q50" s="181">
        <f t="shared" ca="1" si="13"/>
        <v>0</v>
      </c>
      <c r="R50" s="182">
        <f t="shared" ca="1" si="14"/>
        <v>226.75629999999998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225.07689999999999</v>
      </c>
      <c r="H51" s="183">
        <f t="shared" ca="1" si="2"/>
        <v>216.99663899999999</v>
      </c>
      <c r="I51" s="184">
        <f t="shared" ca="1" si="5"/>
        <v>134.97</v>
      </c>
      <c r="J51" s="181">
        <f t="shared" ca="1" si="6"/>
        <v>79.13</v>
      </c>
      <c r="K51" s="181">
        <f t="shared" ca="1" si="7"/>
        <v>2.89</v>
      </c>
      <c r="L51" s="181">
        <f t="shared" ca="1" si="8"/>
        <v>0</v>
      </c>
      <c r="M51" s="182">
        <f t="shared" ca="1" si="9"/>
        <v>216.98999999999998</v>
      </c>
      <c r="N51" s="180">
        <f t="shared" ca="1" si="10"/>
        <v>140.00013453615372</v>
      </c>
      <c r="O51" s="181">
        <f t="shared" ca="1" si="11"/>
        <v>82.079059389833631</v>
      </c>
      <c r="P51" s="181">
        <f t="shared" ca="1" si="12"/>
        <v>2.997706074012628</v>
      </c>
      <c r="Q51" s="181">
        <f t="shared" ca="1" si="13"/>
        <v>0</v>
      </c>
      <c r="R51" s="182">
        <f t="shared" ca="1" si="14"/>
        <v>225.07689999999997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225.07689999999999</v>
      </c>
      <c r="H52" s="183">
        <f t="shared" ca="1" si="2"/>
        <v>216.99663899999999</v>
      </c>
      <c r="I52" s="184">
        <f t="shared" ca="1" si="5"/>
        <v>134.97</v>
      </c>
      <c r="J52" s="181">
        <f t="shared" ca="1" si="6"/>
        <v>79.13</v>
      </c>
      <c r="K52" s="181">
        <f t="shared" ca="1" si="7"/>
        <v>2.89</v>
      </c>
      <c r="L52" s="181">
        <f t="shared" ca="1" si="8"/>
        <v>0</v>
      </c>
      <c r="M52" s="182">
        <f t="shared" ca="1" si="9"/>
        <v>216.98999999999998</v>
      </c>
      <c r="N52" s="180">
        <f t="shared" ca="1" si="10"/>
        <v>140.00013453615372</v>
      </c>
      <c r="O52" s="181">
        <f t="shared" ca="1" si="11"/>
        <v>82.079059389833631</v>
      </c>
      <c r="P52" s="181">
        <f t="shared" ca="1" si="12"/>
        <v>2.997706074012628</v>
      </c>
      <c r="Q52" s="181">
        <f t="shared" ca="1" si="13"/>
        <v>0</v>
      </c>
      <c r="R52" s="182">
        <f t="shared" ca="1" si="14"/>
        <v>225.07689999999997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225.07689999999999</v>
      </c>
      <c r="H53" s="183">
        <f t="shared" ca="1" si="2"/>
        <v>216.99663899999999</v>
      </c>
      <c r="I53" s="184">
        <f t="shared" ca="1" si="5"/>
        <v>134.97</v>
      </c>
      <c r="J53" s="181">
        <f t="shared" ca="1" si="6"/>
        <v>79.13</v>
      </c>
      <c r="K53" s="181">
        <f t="shared" ca="1" si="7"/>
        <v>2.89</v>
      </c>
      <c r="L53" s="181">
        <f t="shared" ca="1" si="8"/>
        <v>0</v>
      </c>
      <c r="M53" s="182">
        <f t="shared" ca="1" si="9"/>
        <v>216.98999999999998</v>
      </c>
      <c r="N53" s="180">
        <f t="shared" ca="1" si="10"/>
        <v>140.00013453615372</v>
      </c>
      <c r="O53" s="181">
        <f t="shared" ca="1" si="11"/>
        <v>82.079059389833631</v>
      </c>
      <c r="P53" s="181">
        <f t="shared" ca="1" si="12"/>
        <v>2.997706074012628</v>
      </c>
      <c r="Q53" s="181">
        <f t="shared" ca="1" si="13"/>
        <v>0</v>
      </c>
      <c r="R53" s="182">
        <f t="shared" ca="1" si="14"/>
        <v>225.07689999999997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225.07689999999999</v>
      </c>
      <c r="H54" s="183">
        <f t="shared" ca="1" si="2"/>
        <v>216.99663899999999</v>
      </c>
      <c r="I54" s="184">
        <f t="shared" ca="1" si="5"/>
        <v>134.97</v>
      </c>
      <c r="J54" s="181">
        <f t="shared" ca="1" si="6"/>
        <v>79.13</v>
      </c>
      <c r="K54" s="181">
        <f t="shared" ca="1" si="7"/>
        <v>2.89</v>
      </c>
      <c r="L54" s="181">
        <f t="shared" ca="1" si="8"/>
        <v>0</v>
      </c>
      <c r="M54" s="182">
        <f t="shared" ca="1" si="9"/>
        <v>216.98999999999998</v>
      </c>
      <c r="N54" s="180">
        <f t="shared" ca="1" si="10"/>
        <v>140.00013453615372</v>
      </c>
      <c r="O54" s="181">
        <f t="shared" ca="1" si="11"/>
        <v>82.079059389833631</v>
      </c>
      <c r="P54" s="181">
        <f t="shared" ca="1" si="12"/>
        <v>2.997706074012628</v>
      </c>
      <c r="Q54" s="181">
        <f t="shared" ca="1" si="13"/>
        <v>0</v>
      </c>
      <c r="R54" s="182">
        <f t="shared" ca="1" si="14"/>
        <v>225.07689999999997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225.07689999999999</v>
      </c>
      <c r="H55" s="183">
        <f t="shared" ca="1" si="2"/>
        <v>216.99663899999999</v>
      </c>
      <c r="I55" s="184">
        <f t="shared" ca="1" si="5"/>
        <v>134.97</v>
      </c>
      <c r="J55" s="181">
        <f t="shared" ca="1" si="6"/>
        <v>79.13</v>
      </c>
      <c r="K55" s="181">
        <f t="shared" ca="1" si="7"/>
        <v>2.89</v>
      </c>
      <c r="L55" s="181">
        <f t="shared" ca="1" si="8"/>
        <v>0</v>
      </c>
      <c r="M55" s="182">
        <f t="shared" ca="1" si="9"/>
        <v>216.98999999999998</v>
      </c>
      <c r="N55" s="180">
        <f t="shared" ca="1" si="10"/>
        <v>140.00013453615372</v>
      </c>
      <c r="O55" s="181">
        <f t="shared" ca="1" si="11"/>
        <v>82.079059389833631</v>
      </c>
      <c r="P55" s="181">
        <f t="shared" ca="1" si="12"/>
        <v>2.997706074012628</v>
      </c>
      <c r="Q55" s="181">
        <f t="shared" ca="1" si="13"/>
        <v>0</v>
      </c>
      <c r="R55" s="182">
        <f t="shared" ca="1" si="14"/>
        <v>225.07689999999997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225.07689999999999</v>
      </c>
      <c r="H56" s="183">
        <f t="shared" ca="1" si="2"/>
        <v>216.99663899999999</v>
      </c>
      <c r="I56" s="184">
        <f t="shared" ca="1" si="5"/>
        <v>134.97</v>
      </c>
      <c r="J56" s="181">
        <f t="shared" ca="1" si="6"/>
        <v>79.13</v>
      </c>
      <c r="K56" s="181">
        <f t="shared" ca="1" si="7"/>
        <v>2.89</v>
      </c>
      <c r="L56" s="181">
        <f t="shared" ca="1" si="8"/>
        <v>0</v>
      </c>
      <c r="M56" s="182">
        <f t="shared" ca="1" si="9"/>
        <v>216.98999999999998</v>
      </c>
      <c r="N56" s="180">
        <f t="shared" ca="1" si="10"/>
        <v>140.00013453615372</v>
      </c>
      <c r="O56" s="181">
        <f t="shared" ca="1" si="11"/>
        <v>82.079059389833631</v>
      </c>
      <c r="P56" s="181">
        <f t="shared" ca="1" si="12"/>
        <v>2.997706074012628</v>
      </c>
      <c r="Q56" s="181">
        <f t="shared" ca="1" si="13"/>
        <v>0</v>
      </c>
      <c r="R56" s="182">
        <f t="shared" ca="1" si="14"/>
        <v>225.07689999999997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203</v>
      </c>
      <c r="H57" s="183">
        <f t="shared" ca="1" si="2"/>
        <v>195.7123</v>
      </c>
      <c r="I57" s="184">
        <f t="shared" ca="1" si="5"/>
        <v>134.97</v>
      </c>
      <c r="J57" s="181">
        <f t="shared" ca="1" si="6"/>
        <v>57.85</v>
      </c>
      <c r="K57" s="181">
        <f t="shared" ca="1" si="7"/>
        <v>2.89</v>
      </c>
      <c r="L57" s="181">
        <f t="shared" ca="1" si="8"/>
        <v>0</v>
      </c>
      <c r="M57" s="182">
        <f t="shared" ca="1" si="9"/>
        <v>195.70999999999998</v>
      </c>
      <c r="N57" s="180">
        <f t="shared" ca="1" si="10"/>
        <v>139.99749629553929</v>
      </c>
      <c r="O57" s="181">
        <f t="shared" ca="1" si="11"/>
        <v>60.004854120893164</v>
      </c>
      <c r="P57" s="181">
        <f t="shared" ca="1" si="12"/>
        <v>2.9976495835675236</v>
      </c>
      <c r="Q57" s="181">
        <f t="shared" ca="1" si="13"/>
        <v>0</v>
      </c>
      <c r="R57" s="182">
        <f t="shared" ca="1" si="14"/>
        <v>202.99999999999997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203</v>
      </c>
      <c r="H58" s="183">
        <f t="shared" ca="1" si="2"/>
        <v>195.7123</v>
      </c>
      <c r="I58" s="184">
        <f t="shared" ca="1" si="5"/>
        <v>134.97</v>
      </c>
      <c r="J58" s="181">
        <f t="shared" ca="1" si="6"/>
        <v>57.85</v>
      </c>
      <c r="K58" s="181">
        <f t="shared" ca="1" si="7"/>
        <v>2.89</v>
      </c>
      <c r="L58" s="181">
        <f t="shared" ca="1" si="8"/>
        <v>0</v>
      </c>
      <c r="M58" s="182">
        <f t="shared" ca="1" si="9"/>
        <v>195.70999999999998</v>
      </c>
      <c r="N58" s="180">
        <f t="shared" ca="1" si="10"/>
        <v>139.99749629553929</v>
      </c>
      <c r="O58" s="181">
        <f t="shared" ca="1" si="11"/>
        <v>60.004854120893164</v>
      </c>
      <c r="P58" s="181">
        <f t="shared" ca="1" si="12"/>
        <v>2.9976495835675236</v>
      </c>
      <c r="Q58" s="181">
        <f t="shared" ca="1" si="13"/>
        <v>0</v>
      </c>
      <c r="R58" s="182">
        <f t="shared" ca="1" si="14"/>
        <v>202.99999999999997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213</v>
      </c>
      <c r="H59" s="183">
        <f t="shared" ca="1" si="2"/>
        <v>205.35329999999999</v>
      </c>
      <c r="I59" s="184">
        <f t="shared" ca="1" si="5"/>
        <v>134.97</v>
      </c>
      <c r="J59" s="181">
        <f t="shared" ca="1" si="6"/>
        <v>67.489999999999995</v>
      </c>
      <c r="K59" s="181">
        <f t="shared" ca="1" si="7"/>
        <v>2.89</v>
      </c>
      <c r="L59" s="181">
        <f t="shared" ca="1" si="8"/>
        <v>0</v>
      </c>
      <c r="M59" s="182">
        <f t="shared" ca="1" si="9"/>
        <v>205.34999999999997</v>
      </c>
      <c r="N59" s="180">
        <f t="shared" ca="1" si="10"/>
        <v>139.99810080350622</v>
      </c>
      <c r="O59" s="181">
        <f t="shared" ca="1" si="11"/>
        <v>70.00423666910153</v>
      </c>
      <c r="P59" s="181">
        <f t="shared" ca="1" si="12"/>
        <v>2.9976625273922575</v>
      </c>
      <c r="Q59" s="181">
        <f t="shared" ca="1" si="13"/>
        <v>0</v>
      </c>
      <c r="R59" s="182">
        <f t="shared" ca="1" si="14"/>
        <v>213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225.07689999999999</v>
      </c>
      <c r="H60" s="183">
        <f t="shared" ca="1" si="2"/>
        <v>216.99663899999999</v>
      </c>
      <c r="I60" s="184">
        <f t="shared" ca="1" si="5"/>
        <v>134.97</v>
      </c>
      <c r="J60" s="181">
        <f t="shared" ca="1" si="6"/>
        <v>79.13</v>
      </c>
      <c r="K60" s="181">
        <f t="shared" ca="1" si="7"/>
        <v>2.89</v>
      </c>
      <c r="L60" s="181">
        <f t="shared" ca="1" si="8"/>
        <v>0</v>
      </c>
      <c r="M60" s="182">
        <f t="shared" ca="1" si="9"/>
        <v>216.98999999999998</v>
      </c>
      <c r="N60" s="180">
        <f t="shared" ca="1" si="10"/>
        <v>140.00013453615372</v>
      </c>
      <c r="O60" s="181">
        <f t="shared" ca="1" si="11"/>
        <v>82.079059389833631</v>
      </c>
      <c r="P60" s="181">
        <f t="shared" ca="1" si="12"/>
        <v>2.997706074012628</v>
      </c>
      <c r="Q60" s="181">
        <f t="shared" ca="1" si="13"/>
        <v>0</v>
      </c>
      <c r="R60" s="182">
        <f t="shared" ca="1" si="14"/>
        <v>225.07689999999997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225.07689999999999</v>
      </c>
      <c r="H61" s="183">
        <f t="shared" ca="1" si="2"/>
        <v>216.99663899999999</v>
      </c>
      <c r="I61" s="184">
        <f t="shared" ca="1" si="5"/>
        <v>134.97</v>
      </c>
      <c r="J61" s="181">
        <f t="shared" ca="1" si="6"/>
        <v>79.13</v>
      </c>
      <c r="K61" s="181">
        <f t="shared" ca="1" si="7"/>
        <v>2.89</v>
      </c>
      <c r="L61" s="181">
        <f t="shared" ca="1" si="8"/>
        <v>0</v>
      </c>
      <c r="M61" s="182">
        <f t="shared" ca="1" si="9"/>
        <v>216.98999999999998</v>
      </c>
      <c r="N61" s="180">
        <f t="shared" ca="1" si="10"/>
        <v>140.00013453615372</v>
      </c>
      <c r="O61" s="181">
        <f t="shared" ca="1" si="11"/>
        <v>82.079059389833631</v>
      </c>
      <c r="P61" s="181">
        <f t="shared" ca="1" si="12"/>
        <v>2.997706074012628</v>
      </c>
      <c r="Q61" s="181">
        <f t="shared" ca="1" si="13"/>
        <v>0</v>
      </c>
      <c r="R61" s="182">
        <f t="shared" ca="1" si="14"/>
        <v>225.07689999999997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225.07689999999999</v>
      </c>
      <c r="H62" s="183">
        <f t="shared" ca="1" si="2"/>
        <v>216.99663899999999</v>
      </c>
      <c r="I62" s="184">
        <f t="shared" ca="1" si="5"/>
        <v>134.97</v>
      </c>
      <c r="J62" s="181">
        <f t="shared" ca="1" si="6"/>
        <v>79.13</v>
      </c>
      <c r="K62" s="181">
        <f t="shared" ca="1" si="7"/>
        <v>2.89</v>
      </c>
      <c r="L62" s="181">
        <f t="shared" ca="1" si="8"/>
        <v>0</v>
      </c>
      <c r="M62" s="182">
        <f t="shared" ca="1" si="9"/>
        <v>216.98999999999998</v>
      </c>
      <c r="N62" s="180">
        <f t="shared" ca="1" si="10"/>
        <v>140.00013453615372</v>
      </c>
      <c r="O62" s="181">
        <f t="shared" ca="1" si="11"/>
        <v>82.079059389833631</v>
      </c>
      <c r="P62" s="181">
        <f t="shared" ca="1" si="12"/>
        <v>2.997706074012628</v>
      </c>
      <c r="Q62" s="181">
        <f t="shared" ca="1" si="13"/>
        <v>0</v>
      </c>
      <c r="R62" s="182">
        <f t="shared" ca="1" si="14"/>
        <v>225.07689999999997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225.07689999999999</v>
      </c>
      <c r="H63" s="183">
        <f t="shared" ca="1" si="2"/>
        <v>216.99663899999999</v>
      </c>
      <c r="I63" s="184">
        <f t="shared" ca="1" si="5"/>
        <v>134.97</v>
      </c>
      <c r="J63" s="181">
        <f t="shared" ca="1" si="6"/>
        <v>79.13</v>
      </c>
      <c r="K63" s="181">
        <f t="shared" ca="1" si="7"/>
        <v>2.89</v>
      </c>
      <c r="L63" s="181">
        <f t="shared" ca="1" si="8"/>
        <v>0</v>
      </c>
      <c r="M63" s="182">
        <f t="shared" ca="1" si="9"/>
        <v>216.98999999999998</v>
      </c>
      <c r="N63" s="180">
        <f t="shared" ca="1" si="10"/>
        <v>140.00013453615372</v>
      </c>
      <c r="O63" s="181">
        <f t="shared" ca="1" si="11"/>
        <v>82.079059389833631</v>
      </c>
      <c r="P63" s="181">
        <f t="shared" ca="1" si="12"/>
        <v>2.997706074012628</v>
      </c>
      <c r="Q63" s="181">
        <f t="shared" ca="1" si="13"/>
        <v>0</v>
      </c>
      <c r="R63" s="182">
        <f t="shared" ca="1" si="14"/>
        <v>225.07689999999997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225.07689999999999</v>
      </c>
      <c r="H64" s="183">
        <f t="shared" ca="1" si="2"/>
        <v>216.99663899999999</v>
      </c>
      <c r="I64" s="184">
        <f t="shared" ca="1" si="5"/>
        <v>134.97</v>
      </c>
      <c r="J64" s="181">
        <f t="shared" ca="1" si="6"/>
        <v>79.13</v>
      </c>
      <c r="K64" s="181">
        <f t="shared" ca="1" si="7"/>
        <v>2.89</v>
      </c>
      <c r="L64" s="181">
        <f t="shared" ca="1" si="8"/>
        <v>0</v>
      </c>
      <c r="M64" s="182">
        <f t="shared" ca="1" si="9"/>
        <v>216.98999999999998</v>
      </c>
      <c r="N64" s="180">
        <f t="shared" ca="1" si="10"/>
        <v>140.00013453615372</v>
      </c>
      <c r="O64" s="181">
        <f t="shared" ca="1" si="11"/>
        <v>82.079059389833631</v>
      </c>
      <c r="P64" s="181">
        <f t="shared" ca="1" si="12"/>
        <v>2.997706074012628</v>
      </c>
      <c r="Q64" s="181">
        <f t="shared" ca="1" si="13"/>
        <v>0</v>
      </c>
      <c r="R64" s="182">
        <f t="shared" ca="1" si="14"/>
        <v>225.07689999999997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226.75630000000001</v>
      </c>
      <c r="H65" s="183">
        <f t="shared" ca="1" si="2"/>
        <v>218.61574899999999</v>
      </c>
      <c r="I65" s="184">
        <f t="shared" ca="1" si="5"/>
        <v>134.97</v>
      </c>
      <c r="J65" s="181">
        <f t="shared" ca="1" si="6"/>
        <v>79.13</v>
      </c>
      <c r="K65" s="181">
        <f t="shared" ca="1" si="7"/>
        <v>4.51</v>
      </c>
      <c r="L65" s="181">
        <f t="shared" ca="1" si="8"/>
        <v>0</v>
      </c>
      <c r="M65" s="182">
        <f t="shared" ca="1" si="9"/>
        <v>218.60999999999999</v>
      </c>
      <c r="N65" s="180">
        <f t="shared" ca="1" si="10"/>
        <v>139.99953255111842</v>
      </c>
      <c r="O65" s="181">
        <f t="shared" ca="1" si="11"/>
        <v>82.078706458990894</v>
      </c>
      <c r="P65" s="181">
        <f t="shared" ca="1" si="12"/>
        <v>4.6780609898906729</v>
      </c>
      <c r="Q65" s="181">
        <f t="shared" ca="1" si="13"/>
        <v>0</v>
      </c>
      <c r="R65" s="182">
        <f t="shared" ca="1" si="14"/>
        <v>226.75629999999998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253.75630000000001</v>
      </c>
      <c r="H66" s="183">
        <f t="shared" ca="1" si="2"/>
        <v>244.64644899999999</v>
      </c>
      <c r="I66" s="184">
        <f t="shared" ca="1" si="5"/>
        <v>161</v>
      </c>
      <c r="J66" s="181">
        <f t="shared" ca="1" si="6"/>
        <v>79.13</v>
      </c>
      <c r="K66" s="181">
        <f t="shared" ca="1" si="7"/>
        <v>4.51</v>
      </c>
      <c r="L66" s="181">
        <f t="shared" ca="1" si="8"/>
        <v>0</v>
      </c>
      <c r="M66" s="182">
        <f t="shared" ca="1" si="9"/>
        <v>244.64</v>
      </c>
      <c r="N66" s="180">
        <f t="shared" ca="1" si="10"/>
        <v>166.99952706017007</v>
      </c>
      <c r="O66" s="181">
        <f t="shared" ca="1" si="11"/>
        <v>82.078711653858718</v>
      </c>
      <c r="P66" s="181">
        <f t="shared" ca="1" si="12"/>
        <v>4.6780612859712232</v>
      </c>
      <c r="Q66" s="181">
        <f t="shared" ca="1" si="13"/>
        <v>0</v>
      </c>
      <c r="R66" s="182">
        <f t="shared" ca="1" si="14"/>
        <v>253.75629999999998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304.630763</v>
      </c>
      <c r="H67" s="183">
        <f t="shared" ref="H67:H98" ca="1" si="17">INDIRECT("ISGS_Delhi_pp!" &amp; $V$3 &amp; X67)</f>
        <v>293.69451900000001</v>
      </c>
      <c r="I67" s="184">
        <f t="shared" ca="1" si="5"/>
        <v>210.9</v>
      </c>
      <c r="J67" s="181">
        <f t="shared" ca="1" si="6"/>
        <v>78.33</v>
      </c>
      <c r="K67" s="181">
        <f t="shared" ca="1" si="7"/>
        <v>4.47</v>
      </c>
      <c r="L67" s="181">
        <f t="shared" ca="1" si="8"/>
        <v>0</v>
      </c>
      <c r="M67" s="182">
        <f t="shared" ca="1" si="9"/>
        <v>293.70000000000005</v>
      </c>
      <c r="N67" s="180">
        <f t="shared" ca="1" si="10"/>
        <v>218.74915872216548</v>
      </c>
      <c r="O67" s="181">
        <f t="shared" ca="1" si="11"/>
        <v>81.245242307763021</v>
      </c>
      <c r="P67" s="181">
        <f t="shared" ca="1" si="12"/>
        <v>4.6363619700715013</v>
      </c>
      <c r="Q67" s="181">
        <f t="shared" ca="1" si="13"/>
        <v>0</v>
      </c>
      <c r="R67" s="182">
        <f t="shared" ca="1" si="14"/>
        <v>304.630763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329.298092</v>
      </c>
      <c r="I68" s="184">
        <f t="shared" ref="I68:I98" ca="1" si="20">INDIRECT("BRPL_EOD!" &amp; $V$3 &amp; X68)</f>
        <v>245.65</v>
      </c>
      <c r="J68" s="181">
        <f t="shared" ref="J68:J98" ca="1" si="21">INDIRECT("BYPL_EOD!" &amp; $V$3 &amp; X68)</f>
        <v>79.13</v>
      </c>
      <c r="K68" s="181">
        <f t="shared" ref="K68:K98" ca="1" si="22">INDIRECT("TPDDL_EOD!" &amp; $V$3 &amp; X68)</f>
        <v>4.51</v>
      </c>
      <c r="L68" s="181">
        <f t="shared" ref="L68:L98" ca="1" si="23">INDIRECT("NDMC_EOD!" &amp; $V$3 &amp; X68)</f>
        <v>0</v>
      </c>
      <c r="M68" s="182">
        <f t="shared" ref="M68:M98" ca="1" si="24">SUM(I68:L68)</f>
        <v>329.28999999999996</v>
      </c>
      <c r="N68" s="180">
        <f t="shared" ref="N68:N98" ca="1" si="25">INDIRECT("BRPL_ISGS_exbus!" &amp; $V$3 &amp; X68)</f>
        <v>254.80348193082079</v>
      </c>
      <c r="O68" s="181">
        <f t="shared" ref="O68:O98" ca="1" si="26">INDIRECT("BYPL_ISGS_exbus!" &amp; $V$3 &amp; X68)</f>
        <v>82.078565134076328</v>
      </c>
      <c r="P68" s="181">
        <f t="shared" ref="P68:P98" ca="1" si="27">INDIRECT("TPDDL_ISGS_exbus!" &amp; $V$3 &amp; X68)</f>
        <v>4.6780529351027962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341.56009999999992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329.298092</v>
      </c>
      <c r="I69" s="184">
        <f t="shared" ca="1" si="20"/>
        <v>245.65</v>
      </c>
      <c r="J69" s="181">
        <f t="shared" ca="1" si="21"/>
        <v>79.13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329.28999999999996</v>
      </c>
      <c r="N69" s="180">
        <f t="shared" ca="1" si="25"/>
        <v>254.80348193082079</v>
      </c>
      <c r="O69" s="181">
        <f t="shared" ca="1" si="26"/>
        <v>82.078565134076328</v>
      </c>
      <c r="P69" s="181">
        <f t="shared" ca="1" si="27"/>
        <v>4.6780529351027962</v>
      </c>
      <c r="Q69" s="181">
        <f t="shared" ca="1" si="28"/>
        <v>0</v>
      </c>
      <c r="R69" s="182">
        <f t="shared" ca="1" si="29"/>
        <v>341.56009999999992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329.298092</v>
      </c>
      <c r="I70" s="184">
        <f t="shared" ca="1" si="20"/>
        <v>245.65</v>
      </c>
      <c r="J70" s="181">
        <f t="shared" ca="1" si="21"/>
        <v>79.13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329.28999999999996</v>
      </c>
      <c r="N70" s="180">
        <f t="shared" ca="1" si="25"/>
        <v>254.80348193082079</v>
      </c>
      <c r="O70" s="181">
        <f t="shared" ca="1" si="26"/>
        <v>82.078565134076328</v>
      </c>
      <c r="P70" s="181">
        <f t="shared" ca="1" si="27"/>
        <v>4.6780529351027962</v>
      </c>
      <c r="Q70" s="181">
        <f t="shared" ca="1" si="28"/>
        <v>0</v>
      </c>
      <c r="R70" s="182">
        <f t="shared" ca="1" si="29"/>
        <v>341.56009999999992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329.298092</v>
      </c>
      <c r="I71" s="184">
        <f t="shared" ca="1" si="20"/>
        <v>245.65</v>
      </c>
      <c r="J71" s="181">
        <f t="shared" ca="1" si="21"/>
        <v>79.13</v>
      </c>
      <c r="K71" s="181">
        <f t="shared" ca="1" si="22"/>
        <v>4.51</v>
      </c>
      <c r="L71" s="181">
        <f t="shared" ca="1" si="23"/>
        <v>0</v>
      </c>
      <c r="M71" s="182">
        <f t="shared" ca="1" si="24"/>
        <v>329.28999999999996</v>
      </c>
      <c r="N71" s="180">
        <f t="shared" ca="1" si="25"/>
        <v>254.80348193082079</v>
      </c>
      <c r="O71" s="181">
        <f t="shared" ca="1" si="26"/>
        <v>82.078565134076328</v>
      </c>
      <c r="P71" s="181">
        <f t="shared" ca="1" si="27"/>
        <v>4.6780529351027962</v>
      </c>
      <c r="Q71" s="181">
        <f t="shared" ca="1" si="28"/>
        <v>0</v>
      </c>
      <c r="R71" s="182">
        <f t="shared" ca="1" si="29"/>
        <v>341.56009999999992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329.298092</v>
      </c>
      <c r="I72" s="184">
        <f t="shared" ca="1" si="20"/>
        <v>245.65</v>
      </c>
      <c r="J72" s="181">
        <f t="shared" ca="1" si="21"/>
        <v>79.13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329.28999999999996</v>
      </c>
      <c r="N72" s="180">
        <f t="shared" ca="1" si="25"/>
        <v>254.80348193082079</v>
      </c>
      <c r="O72" s="181">
        <f t="shared" ca="1" si="26"/>
        <v>82.078565134076328</v>
      </c>
      <c r="P72" s="181">
        <f t="shared" ca="1" si="27"/>
        <v>4.6780529351027962</v>
      </c>
      <c r="Q72" s="181">
        <f t="shared" ca="1" si="28"/>
        <v>0</v>
      </c>
      <c r="R72" s="182">
        <f t="shared" ca="1" si="29"/>
        <v>341.56009999999992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329.298092</v>
      </c>
      <c r="I73" s="184">
        <f t="shared" ca="1" si="20"/>
        <v>245.65</v>
      </c>
      <c r="J73" s="181">
        <f t="shared" ca="1" si="21"/>
        <v>79.13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329.28999999999996</v>
      </c>
      <c r="N73" s="180">
        <f t="shared" ca="1" si="25"/>
        <v>254.80348193082079</v>
      </c>
      <c r="O73" s="181">
        <f t="shared" ca="1" si="26"/>
        <v>82.078565134076328</v>
      </c>
      <c r="P73" s="181">
        <f t="shared" ca="1" si="27"/>
        <v>4.6780529351027962</v>
      </c>
      <c r="Q73" s="181">
        <f t="shared" ca="1" si="28"/>
        <v>0</v>
      </c>
      <c r="R73" s="182">
        <f t="shared" ca="1" si="29"/>
        <v>341.56009999999992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329.298092</v>
      </c>
      <c r="I74" s="184">
        <f t="shared" ca="1" si="20"/>
        <v>245.65</v>
      </c>
      <c r="J74" s="181">
        <f t="shared" ca="1" si="21"/>
        <v>79.13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329.28999999999996</v>
      </c>
      <c r="N74" s="180">
        <f t="shared" ca="1" si="25"/>
        <v>254.80348193082079</v>
      </c>
      <c r="O74" s="181">
        <f t="shared" ca="1" si="26"/>
        <v>82.078565134076328</v>
      </c>
      <c r="P74" s="181">
        <f t="shared" ca="1" si="27"/>
        <v>4.6780529351027962</v>
      </c>
      <c r="Q74" s="181">
        <f t="shared" ca="1" si="28"/>
        <v>0</v>
      </c>
      <c r="R74" s="182">
        <f t="shared" ca="1" si="29"/>
        <v>341.56009999999992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329.298092</v>
      </c>
      <c r="I75" s="184">
        <f t="shared" ca="1" si="20"/>
        <v>245.65</v>
      </c>
      <c r="J75" s="181">
        <f t="shared" ca="1" si="21"/>
        <v>79.13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329.28999999999996</v>
      </c>
      <c r="N75" s="180">
        <f t="shared" ca="1" si="25"/>
        <v>254.80348193082079</v>
      </c>
      <c r="O75" s="181">
        <f t="shared" ca="1" si="26"/>
        <v>82.078565134076328</v>
      </c>
      <c r="P75" s="181">
        <f t="shared" ca="1" si="27"/>
        <v>4.6780529351027962</v>
      </c>
      <c r="Q75" s="181">
        <f t="shared" ca="1" si="28"/>
        <v>0</v>
      </c>
      <c r="R75" s="182">
        <f t="shared" ca="1" si="29"/>
        <v>341.56009999999992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329.298092</v>
      </c>
      <c r="I76" s="184">
        <f t="shared" ca="1" si="20"/>
        <v>245.65</v>
      </c>
      <c r="J76" s="181">
        <f t="shared" ca="1" si="21"/>
        <v>79.13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329.28999999999996</v>
      </c>
      <c r="N76" s="180">
        <f t="shared" ca="1" si="25"/>
        <v>254.80348193082079</v>
      </c>
      <c r="O76" s="181">
        <f t="shared" ca="1" si="26"/>
        <v>82.078565134076328</v>
      </c>
      <c r="P76" s="181">
        <f t="shared" ca="1" si="27"/>
        <v>4.6780529351027962</v>
      </c>
      <c r="Q76" s="181">
        <f t="shared" ca="1" si="28"/>
        <v>0</v>
      </c>
      <c r="R76" s="182">
        <f t="shared" ca="1" si="29"/>
        <v>341.56009999999992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329.298092</v>
      </c>
      <c r="I77" s="184">
        <f t="shared" ca="1" si="20"/>
        <v>245.65</v>
      </c>
      <c r="J77" s="181">
        <f t="shared" ca="1" si="21"/>
        <v>79.13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329.28999999999996</v>
      </c>
      <c r="N77" s="180">
        <f t="shared" ca="1" si="25"/>
        <v>254.80348193082079</v>
      </c>
      <c r="O77" s="181">
        <f t="shared" ca="1" si="26"/>
        <v>82.078565134076328</v>
      </c>
      <c r="P77" s="181">
        <f t="shared" ca="1" si="27"/>
        <v>4.6780529351027962</v>
      </c>
      <c r="Q77" s="181">
        <f t="shared" ca="1" si="28"/>
        <v>0</v>
      </c>
      <c r="R77" s="182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329.298092</v>
      </c>
      <c r="I78" s="184">
        <f t="shared" ca="1" si="20"/>
        <v>245.65</v>
      </c>
      <c r="J78" s="181">
        <f t="shared" ca="1" si="21"/>
        <v>79.13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329.28999999999996</v>
      </c>
      <c r="N78" s="180">
        <f t="shared" ca="1" si="25"/>
        <v>254.80348193082079</v>
      </c>
      <c r="O78" s="181">
        <f t="shared" ca="1" si="26"/>
        <v>82.078565134076328</v>
      </c>
      <c r="P78" s="181">
        <f t="shared" ca="1" si="27"/>
        <v>4.6780529351027962</v>
      </c>
      <c r="Q78" s="181">
        <f t="shared" ca="1" si="28"/>
        <v>0</v>
      </c>
      <c r="R78" s="182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329.298092</v>
      </c>
      <c r="I79" s="184">
        <f t="shared" ca="1" si="20"/>
        <v>245.65</v>
      </c>
      <c r="J79" s="181">
        <f t="shared" ca="1" si="21"/>
        <v>79.13</v>
      </c>
      <c r="K79" s="181">
        <f t="shared" ca="1" si="22"/>
        <v>4.51</v>
      </c>
      <c r="L79" s="181">
        <f t="shared" ca="1" si="23"/>
        <v>0</v>
      </c>
      <c r="M79" s="182">
        <f t="shared" ca="1" si="24"/>
        <v>329.28999999999996</v>
      </c>
      <c r="N79" s="180">
        <f t="shared" ca="1" si="25"/>
        <v>254.80348193082079</v>
      </c>
      <c r="O79" s="181">
        <f t="shared" ca="1" si="26"/>
        <v>82.078565134076328</v>
      </c>
      <c r="P79" s="181">
        <f t="shared" ca="1" si="27"/>
        <v>4.6780529351027962</v>
      </c>
      <c r="Q79" s="181">
        <f t="shared" ca="1" si="28"/>
        <v>0</v>
      </c>
      <c r="R79" s="182">
        <f t="shared" ca="1" si="29"/>
        <v>341.56009999999992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329.298092</v>
      </c>
      <c r="I80" s="184">
        <f t="shared" ca="1" si="20"/>
        <v>245.65</v>
      </c>
      <c r="J80" s="181">
        <f t="shared" ca="1" si="21"/>
        <v>79.13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329.28999999999996</v>
      </c>
      <c r="N80" s="180">
        <f t="shared" ca="1" si="25"/>
        <v>254.80348193082079</v>
      </c>
      <c r="O80" s="181">
        <f t="shared" ca="1" si="26"/>
        <v>82.078565134076328</v>
      </c>
      <c r="P80" s="181">
        <f t="shared" ca="1" si="27"/>
        <v>4.6780529351027962</v>
      </c>
      <c r="Q80" s="181">
        <f t="shared" ca="1" si="28"/>
        <v>0</v>
      </c>
      <c r="R80" s="182">
        <f t="shared" ca="1" si="29"/>
        <v>341.56009999999992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331.48320000000001</v>
      </c>
      <c r="H81" s="183">
        <f t="shared" ca="1" si="17"/>
        <v>319.58295299999997</v>
      </c>
      <c r="I81" s="184">
        <f t="shared" ca="1" si="20"/>
        <v>245.65</v>
      </c>
      <c r="J81" s="181">
        <f t="shared" ca="1" si="21"/>
        <v>69.42</v>
      </c>
      <c r="K81" s="181">
        <f t="shared" ca="1" si="22"/>
        <v>4.51</v>
      </c>
      <c r="L81" s="181">
        <f t="shared" ca="1" si="23"/>
        <v>0</v>
      </c>
      <c r="M81" s="182">
        <f t="shared" ca="1" si="24"/>
        <v>319.58</v>
      </c>
      <c r="N81" s="180">
        <f t="shared" ca="1" si="25"/>
        <v>254.79957469178296</v>
      </c>
      <c r="O81" s="181">
        <f t="shared" ca="1" si="26"/>
        <v>72.005644107891612</v>
      </c>
      <c r="P81" s="181">
        <f t="shared" ca="1" si="27"/>
        <v>4.6779812003254273</v>
      </c>
      <c r="Q81" s="181">
        <f t="shared" ca="1" si="28"/>
        <v>0</v>
      </c>
      <c r="R81" s="182">
        <f t="shared" ca="1" si="29"/>
        <v>331.48319999999995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324.48320000000001</v>
      </c>
      <c r="H82" s="183">
        <f t="shared" ca="1" si="17"/>
        <v>312.83425299999999</v>
      </c>
      <c r="I82" s="184">
        <f t="shared" ca="1" si="20"/>
        <v>245.65</v>
      </c>
      <c r="J82" s="181">
        <f t="shared" ca="1" si="21"/>
        <v>62.67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312.83</v>
      </c>
      <c r="N82" s="180">
        <f t="shared" ca="1" si="25"/>
        <v>254.80068433334395</v>
      </c>
      <c r="O82" s="181">
        <f t="shared" ca="1" si="26"/>
        <v>65.004514093916811</v>
      </c>
      <c r="P82" s="181">
        <f t="shared" ca="1" si="27"/>
        <v>4.6780015727391868</v>
      </c>
      <c r="Q82" s="181">
        <f t="shared" ca="1" si="28"/>
        <v>0</v>
      </c>
      <c r="R82" s="182">
        <f t="shared" ca="1" si="29"/>
        <v>324.4831999999999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307.48320000000001</v>
      </c>
      <c r="H83" s="183">
        <f t="shared" ca="1" si="17"/>
        <v>296.44455299999998</v>
      </c>
      <c r="I83" s="184">
        <f t="shared" ca="1" si="20"/>
        <v>245.65</v>
      </c>
      <c r="J83" s="181">
        <f t="shared" ca="1" si="21"/>
        <v>46.28</v>
      </c>
      <c r="K83" s="181">
        <f t="shared" ca="1" si="22"/>
        <v>4.51</v>
      </c>
      <c r="L83" s="181">
        <f t="shared" ca="1" si="23"/>
        <v>0</v>
      </c>
      <c r="M83" s="182">
        <f t="shared" ca="1" si="24"/>
        <v>296.44</v>
      </c>
      <c r="N83" s="180">
        <f t="shared" ca="1" si="25"/>
        <v>254.80113372014574</v>
      </c>
      <c r="O83" s="181">
        <f t="shared" ca="1" si="26"/>
        <v>48.004056456618549</v>
      </c>
      <c r="P83" s="181">
        <f t="shared" ca="1" si="27"/>
        <v>4.6780098232357306</v>
      </c>
      <c r="Q83" s="181">
        <f t="shared" ca="1" si="28"/>
        <v>0</v>
      </c>
      <c r="R83" s="182">
        <f t="shared" ca="1" si="29"/>
        <v>307.48320000000007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316.76569599999999</v>
      </c>
      <c r="H84" s="183">
        <f t="shared" ca="1" si="17"/>
        <v>305.39380799999998</v>
      </c>
      <c r="I84" s="184">
        <f t="shared" ca="1" si="20"/>
        <v>243.56</v>
      </c>
      <c r="J84" s="181">
        <f t="shared" ca="1" si="21"/>
        <v>57.35</v>
      </c>
      <c r="K84" s="181">
        <f t="shared" ca="1" si="22"/>
        <v>4.47</v>
      </c>
      <c r="L84" s="181">
        <f t="shared" ca="1" si="23"/>
        <v>0</v>
      </c>
      <c r="M84" s="182">
        <f t="shared" ca="1" si="24"/>
        <v>305.38000000000005</v>
      </c>
      <c r="N84" s="180">
        <f t="shared" ca="1" si="25"/>
        <v>252.64081772794549</v>
      </c>
      <c r="O84" s="181">
        <f t="shared" ca="1" si="26"/>
        <v>59.488220137533567</v>
      </c>
      <c r="P84" s="181">
        <f t="shared" ca="1" si="27"/>
        <v>4.6366581345209248</v>
      </c>
      <c r="Q84" s="181">
        <f t="shared" ca="1" si="28"/>
        <v>0</v>
      </c>
      <c r="R84" s="182">
        <f t="shared" ca="1" si="29"/>
        <v>316.76569599999999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281.32136700000001</v>
      </c>
      <c r="H85" s="183">
        <f t="shared" ca="1" si="17"/>
        <v>271.22192999999999</v>
      </c>
      <c r="I85" s="184">
        <f t="shared" ca="1" si="20"/>
        <v>220</v>
      </c>
      <c r="J85" s="181">
        <f t="shared" ca="1" si="21"/>
        <v>48.46</v>
      </c>
      <c r="K85" s="181">
        <f t="shared" ca="1" si="22"/>
        <v>2.76</v>
      </c>
      <c r="L85" s="181">
        <f t="shared" ca="1" si="23"/>
        <v>0</v>
      </c>
      <c r="M85" s="182">
        <f t="shared" ca="1" si="24"/>
        <v>271.21999999999997</v>
      </c>
      <c r="N85" s="180">
        <f t="shared" ca="1" si="25"/>
        <v>228.19372000589925</v>
      </c>
      <c r="O85" s="181">
        <f t="shared" ca="1" si="26"/>
        <v>50.264853052208537</v>
      </c>
      <c r="P85" s="181">
        <f t="shared" ca="1" si="27"/>
        <v>2.8627939418921908</v>
      </c>
      <c r="Q85" s="181">
        <f t="shared" ca="1" si="28"/>
        <v>0</v>
      </c>
      <c r="R85" s="182">
        <f t="shared" ca="1" si="29"/>
        <v>281.32136699999995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262</v>
      </c>
      <c r="H86" s="183">
        <f t="shared" ca="1" si="17"/>
        <v>252.5942</v>
      </c>
      <c r="I86" s="184">
        <f t="shared" ca="1" si="20"/>
        <v>212.1</v>
      </c>
      <c r="J86" s="181">
        <f t="shared" ca="1" si="21"/>
        <v>38.56</v>
      </c>
      <c r="K86" s="181">
        <f t="shared" ca="1" si="22"/>
        <v>1.93</v>
      </c>
      <c r="L86" s="181">
        <f t="shared" ca="1" si="23"/>
        <v>0</v>
      </c>
      <c r="M86" s="182">
        <f t="shared" ca="1" si="24"/>
        <v>252.59</v>
      </c>
      <c r="N86" s="180">
        <f t="shared" ca="1" si="25"/>
        <v>220.0015835939665</v>
      </c>
      <c r="O86" s="181">
        <f t="shared" ca="1" si="26"/>
        <v>39.996516093273684</v>
      </c>
      <c r="P86" s="181">
        <f t="shared" ca="1" si="27"/>
        <v>2.0019003127598083</v>
      </c>
      <c r="Q86" s="181">
        <f t="shared" ca="1" si="28"/>
        <v>0</v>
      </c>
      <c r="R86" s="182">
        <f t="shared" ca="1" si="29"/>
        <v>262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261</v>
      </c>
      <c r="H87" s="183">
        <f t="shared" ca="1" si="17"/>
        <v>251.6301</v>
      </c>
      <c r="I87" s="184">
        <f t="shared" ca="1" si="20"/>
        <v>212.1</v>
      </c>
      <c r="J87" s="181">
        <f t="shared" ca="1" si="21"/>
        <v>37.6</v>
      </c>
      <c r="K87" s="181">
        <f t="shared" ca="1" si="22"/>
        <v>1.93</v>
      </c>
      <c r="L87" s="181">
        <f t="shared" ca="1" si="23"/>
        <v>0</v>
      </c>
      <c r="M87" s="182">
        <f t="shared" ca="1" si="24"/>
        <v>251.63</v>
      </c>
      <c r="N87" s="180">
        <f t="shared" ca="1" si="25"/>
        <v>219.99801295552993</v>
      </c>
      <c r="O87" s="181">
        <f t="shared" ca="1" si="26"/>
        <v>39.000119222668204</v>
      </c>
      <c r="P87" s="181">
        <f t="shared" ca="1" si="27"/>
        <v>2.0018678218018517</v>
      </c>
      <c r="Q87" s="181">
        <f t="shared" ca="1" si="28"/>
        <v>0</v>
      </c>
      <c r="R87" s="182">
        <f t="shared" ca="1" si="29"/>
        <v>261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261</v>
      </c>
      <c r="H88" s="183">
        <f t="shared" ca="1" si="17"/>
        <v>251.6301</v>
      </c>
      <c r="I88" s="184">
        <f t="shared" ca="1" si="20"/>
        <v>212.1</v>
      </c>
      <c r="J88" s="181">
        <f t="shared" ca="1" si="21"/>
        <v>37.6</v>
      </c>
      <c r="K88" s="181">
        <f t="shared" ca="1" si="22"/>
        <v>1.93</v>
      </c>
      <c r="L88" s="181">
        <f t="shared" ca="1" si="23"/>
        <v>0</v>
      </c>
      <c r="M88" s="182">
        <f t="shared" ca="1" si="24"/>
        <v>251.63</v>
      </c>
      <c r="N88" s="180">
        <f t="shared" ca="1" si="25"/>
        <v>219.99801295552993</v>
      </c>
      <c r="O88" s="181">
        <f t="shared" ca="1" si="26"/>
        <v>39.000119222668204</v>
      </c>
      <c r="P88" s="181">
        <f t="shared" ca="1" si="27"/>
        <v>2.0018678218018517</v>
      </c>
      <c r="Q88" s="181">
        <f t="shared" ca="1" si="28"/>
        <v>0</v>
      </c>
      <c r="R88" s="182">
        <f t="shared" ca="1" si="29"/>
        <v>261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261</v>
      </c>
      <c r="H89" s="183">
        <f t="shared" ca="1" si="17"/>
        <v>251.6301</v>
      </c>
      <c r="I89" s="184">
        <f t="shared" ca="1" si="20"/>
        <v>212.1</v>
      </c>
      <c r="J89" s="181">
        <f t="shared" ca="1" si="21"/>
        <v>37.6</v>
      </c>
      <c r="K89" s="181">
        <f t="shared" ca="1" si="22"/>
        <v>1.93</v>
      </c>
      <c r="L89" s="181">
        <f t="shared" ca="1" si="23"/>
        <v>0</v>
      </c>
      <c r="M89" s="182">
        <f t="shared" ca="1" si="24"/>
        <v>251.63</v>
      </c>
      <c r="N89" s="180">
        <f t="shared" ca="1" si="25"/>
        <v>219.99801295552993</v>
      </c>
      <c r="O89" s="181">
        <f t="shared" ca="1" si="26"/>
        <v>39.000119222668204</v>
      </c>
      <c r="P89" s="181">
        <f t="shared" ca="1" si="27"/>
        <v>2.0018678218018517</v>
      </c>
      <c r="Q89" s="181">
        <f t="shared" ca="1" si="28"/>
        <v>0</v>
      </c>
      <c r="R89" s="182">
        <f t="shared" ca="1" si="29"/>
        <v>261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251</v>
      </c>
      <c r="H90" s="183">
        <f t="shared" ca="1" si="17"/>
        <v>241.98910000000001</v>
      </c>
      <c r="I90" s="184">
        <f t="shared" ca="1" si="20"/>
        <v>202.46</v>
      </c>
      <c r="J90" s="181">
        <f t="shared" ca="1" si="21"/>
        <v>37.6</v>
      </c>
      <c r="K90" s="181">
        <f t="shared" ca="1" si="22"/>
        <v>1.93</v>
      </c>
      <c r="L90" s="181">
        <f t="shared" ca="1" si="23"/>
        <v>0</v>
      </c>
      <c r="M90" s="182">
        <f t="shared" ca="1" si="24"/>
        <v>241.99</v>
      </c>
      <c r="N90" s="180">
        <f t="shared" ca="1" si="25"/>
        <v>209.99818174304721</v>
      </c>
      <c r="O90" s="181">
        <f t="shared" ca="1" si="26"/>
        <v>38.999958675978348</v>
      </c>
      <c r="P90" s="181">
        <f t="shared" ca="1" si="27"/>
        <v>2.0018595809744202</v>
      </c>
      <c r="Q90" s="181">
        <f t="shared" ca="1" si="28"/>
        <v>0</v>
      </c>
      <c r="R90" s="182">
        <f t="shared" ca="1" si="29"/>
        <v>250.99999999999997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251</v>
      </c>
      <c r="H91" s="183">
        <f t="shared" ca="1" si="17"/>
        <v>241.98910000000001</v>
      </c>
      <c r="I91" s="184">
        <f t="shared" ca="1" si="20"/>
        <v>202.46</v>
      </c>
      <c r="J91" s="181">
        <f t="shared" ca="1" si="21"/>
        <v>37.6</v>
      </c>
      <c r="K91" s="181">
        <f t="shared" ca="1" si="22"/>
        <v>1.93</v>
      </c>
      <c r="L91" s="181">
        <f t="shared" ca="1" si="23"/>
        <v>0</v>
      </c>
      <c r="M91" s="182">
        <f t="shared" ca="1" si="24"/>
        <v>241.99</v>
      </c>
      <c r="N91" s="180">
        <f t="shared" ca="1" si="25"/>
        <v>209.99818174304721</v>
      </c>
      <c r="O91" s="181">
        <f t="shared" ca="1" si="26"/>
        <v>38.999958675978348</v>
      </c>
      <c r="P91" s="181">
        <f t="shared" ca="1" si="27"/>
        <v>2.0018595809744202</v>
      </c>
      <c r="Q91" s="181">
        <f t="shared" ca="1" si="28"/>
        <v>0</v>
      </c>
      <c r="R91" s="182">
        <f t="shared" ca="1" si="29"/>
        <v>250.99999999999997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251</v>
      </c>
      <c r="H92" s="183">
        <f t="shared" ca="1" si="17"/>
        <v>241.98910000000001</v>
      </c>
      <c r="I92" s="184">
        <f t="shared" ca="1" si="20"/>
        <v>202.46</v>
      </c>
      <c r="J92" s="181">
        <f t="shared" ca="1" si="21"/>
        <v>37.6</v>
      </c>
      <c r="K92" s="181">
        <f t="shared" ca="1" si="22"/>
        <v>1.93</v>
      </c>
      <c r="L92" s="181">
        <f t="shared" ca="1" si="23"/>
        <v>0</v>
      </c>
      <c r="M92" s="182">
        <f t="shared" ca="1" si="24"/>
        <v>241.99</v>
      </c>
      <c r="N92" s="180">
        <f t="shared" ca="1" si="25"/>
        <v>209.99818174304721</v>
      </c>
      <c r="O92" s="181">
        <f t="shared" ca="1" si="26"/>
        <v>38.999958675978348</v>
      </c>
      <c r="P92" s="181">
        <f t="shared" ca="1" si="27"/>
        <v>2.0018595809744202</v>
      </c>
      <c r="Q92" s="181">
        <f t="shared" ca="1" si="28"/>
        <v>0</v>
      </c>
      <c r="R92" s="182">
        <f t="shared" ca="1" si="29"/>
        <v>250.99999999999997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221</v>
      </c>
      <c r="H93" s="183">
        <f t="shared" ca="1" si="17"/>
        <v>213.06610000000001</v>
      </c>
      <c r="I93" s="184">
        <f t="shared" ca="1" si="20"/>
        <v>173.54</v>
      </c>
      <c r="J93" s="181">
        <f t="shared" ca="1" si="21"/>
        <v>37.6</v>
      </c>
      <c r="K93" s="181">
        <f t="shared" ca="1" si="22"/>
        <v>1.93</v>
      </c>
      <c r="L93" s="181">
        <f t="shared" ca="1" si="23"/>
        <v>0</v>
      </c>
      <c r="M93" s="182">
        <f t="shared" ca="1" si="24"/>
        <v>213.07</v>
      </c>
      <c r="N93" s="180">
        <f t="shared" ca="1" si="25"/>
        <v>179.99877974374616</v>
      </c>
      <c r="O93" s="181">
        <f t="shared" ca="1" si="26"/>
        <v>38.999389871873092</v>
      </c>
      <c r="P93" s="181">
        <f t="shared" ca="1" si="27"/>
        <v>2.0018303843807197</v>
      </c>
      <c r="Q93" s="181">
        <f t="shared" ca="1" si="28"/>
        <v>0</v>
      </c>
      <c r="R93" s="182">
        <f t="shared" ca="1" si="29"/>
        <v>220.99999999999997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201</v>
      </c>
      <c r="H94" s="183">
        <f t="shared" ca="1" si="17"/>
        <v>193.7841</v>
      </c>
      <c r="I94" s="184">
        <f t="shared" ca="1" si="20"/>
        <v>154.25</v>
      </c>
      <c r="J94" s="181">
        <f t="shared" ca="1" si="21"/>
        <v>37.6</v>
      </c>
      <c r="K94" s="181">
        <f t="shared" ca="1" si="22"/>
        <v>1.93</v>
      </c>
      <c r="L94" s="181">
        <f t="shared" ca="1" si="23"/>
        <v>0</v>
      </c>
      <c r="M94" s="182">
        <f t="shared" ca="1" si="24"/>
        <v>193.78</v>
      </c>
      <c r="N94" s="180">
        <f t="shared" ca="1" si="25"/>
        <v>159.99716172979669</v>
      </c>
      <c r="O94" s="181">
        <f t="shared" ca="1" si="26"/>
        <v>39.000928888430181</v>
      </c>
      <c r="P94" s="181">
        <f t="shared" ca="1" si="27"/>
        <v>2.0019093817731446</v>
      </c>
      <c r="Q94" s="181">
        <f t="shared" ca="1" si="28"/>
        <v>0</v>
      </c>
      <c r="R94" s="182">
        <f t="shared" ca="1" si="29"/>
        <v>201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181</v>
      </c>
      <c r="H95" s="183">
        <f t="shared" ca="1" si="17"/>
        <v>174.50210000000001</v>
      </c>
      <c r="I95" s="184">
        <f t="shared" ca="1" si="20"/>
        <v>134.97</v>
      </c>
      <c r="J95" s="181">
        <f t="shared" ca="1" si="21"/>
        <v>37.6</v>
      </c>
      <c r="K95" s="181">
        <f t="shared" ca="1" si="22"/>
        <v>1.93</v>
      </c>
      <c r="L95" s="181">
        <f t="shared" ca="1" si="23"/>
        <v>0</v>
      </c>
      <c r="M95" s="182">
        <f t="shared" ca="1" si="24"/>
        <v>174.5</v>
      </c>
      <c r="N95" s="180">
        <f t="shared" ca="1" si="25"/>
        <v>139.99753581661892</v>
      </c>
      <c r="O95" s="181">
        <f t="shared" ca="1" si="26"/>
        <v>39.000573065902579</v>
      </c>
      <c r="P95" s="181">
        <f t="shared" ca="1" si="27"/>
        <v>2.0018911174785101</v>
      </c>
      <c r="Q95" s="181">
        <f t="shared" ca="1" si="28"/>
        <v>0</v>
      </c>
      <c r="R95" s="182">
        <f t="shared" ca="1" si="29"/>
        <v>181.00000000000003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181</v>
      </c>
      <c r="H96" s="183">
        <f t="shared" ca="1" si="17"/>
        <v>174.50210000000001</v>
      </c>
      <c r="I96" s="184">
        <f t="shared" ca="1" si="20"/>
        <v>134.97</v>
      </c>
      <c r="J96" s="181">
        <f t="shared" ca="1" si="21"/>
        <v>37.6</v>
      </c>
      <c r="K96" s="181">
        <f t="shared" ca="1" si="22"/>
        <v>1.93</v>
      </c>
      <c r="L96" s="181">
        <f t="shared" ca="1" si="23"/>
        <v>0</v>
      </c>
      <c r="M96" s="182">
        <f t="shared" ca="1" si="24"/>
        <v>174.5</v>
      </c>
      <c r="N96" s="180">
        <f t="shared" ca="1" si="25"/>
        <v>139.99753581661892</v>
      </c>
      <c r="O96" s="181">
        <f t="shared" ca="1" si="26"/>
        <v>39.000573065902579</v>
      </c>
      <c r="P96" s="181">
        <f t="shared" ca="1" si="27"/>
        <v>2.0018911174785101</v>
      </c>
      <c r="Q96" s="181">
        <f t="shared" ca="1" si="28"/>
        <v>0</v>
      </c>
      <c r="R96" s="182">
        <f t="shared" ca="1" si="29"/>
        <v>181.00000000000003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181</v>
      </c>
      <c r="H97" s="183">
        <f t="shared" ca="1" si="17"/>
        <v>174.50210000000001</v>
      </c>
      <c r="I97" s="184">
        <f t="shared" ca="1" si="20"/>
        <v>134.97</v>
      </c>
      <c r="J97" s="181">
        <f t="shared" ca="1" si="21"/>
        <v>37.6</v>
      </c>
      <c r="K97" s="181">
        <f t="shared" ca="1" si="22"/>
        <v>1.93</v>
      </c>
      <c r="L97" s="181">
        <f t="shared" ca="1" si="23"/>
        <v>0</v>
      </c>
      <c r="M97" s="182">
        <f t="shared" ca="1" si="24"/>
        <v>174.5</v>
      </c>
      <c r="N97" s="180">
        <f t="shared" ca="1" si="25"/>
        <v>139.99753581661892</v>
      </c>
      <c r="O97" s="181">
        <f t="shared" ca="1" si="26"/>
        <v>39.000573065902579</v>
      </c>
      <c r="P97" s="181">
        <f t="shared" ca="1" si="27"/>
        <v>2.0018911174785101</v>
      </c>
      <c r="Q97" s="181">
        <f t="shared" ca="1" si="28"/>
        <v>0</v>
      </c>
      <c r="R97" s="182">
        <f t="shared" ca="1" si="29"/>
        <v>181.00000000000003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181</v>
      </c>
      <c r="H98" s="188">
        <f t="shared" ca="1" si="17"/>
        <v>174.50210000000001</v>
      </c>
      <c r="I98" s="189">
        <f t="shared" ca="1" si="20"/>
        <v>134.97</v>
      </c>
      <c r="J98" s="186">
        <f t="shared" ca="1" si="21"/>
        <v>37.6</v>
      </c>
      <c r="K98" s="186">
        <f t="shared" ca="1" si="22"/>
        <v>1.93</v>
      </c>
      <c r="L98" s="186">
        <f t="shared" ca="1" si="23"/>
        <v>0</v>
      </c>
      <c r="M98" s="187">
        <f t="shared" ca="1" si="24"/>
        <v>174.5</v>
      </c>
      <c r="N98" s="185">
        <f t="shared" ca="1" si="25"/>
        <v>139.99753581661892</v>
      </c>
      <c r="O98" s="186">
        <f t="shared" ca="1" si="26"/>
        <v>39.000573065902579</v>
      </c>
      <c r="P98" s="186">
        <f t="shared" ca="1" si="27"/>
        <v>2.0018911174785101</v>
      </c>
      <c r="Q98" s="186">
        <f t="shared" ca="1" si="28"/>
        <v>0</v>
      </c>
      <c r="R98" s="187">
        <f t="shared" ca="1" si="29"/>
        <v>181.00000000000003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6.1255501132499974</v>
      </c>
      <c r="H99" s="59">
        <f t="shared" ca="1" si="30"/>
        <v>5.9056428620000059</v>
      </c>
      <c r="I99" s="172">
        <f t="shared" ca="1" si="30"/>
        <v>4.3966749999999957</v>
      </c>
      <c r="J99" s="54">
        <f t="shared" ca="1" si="30"/>
        <v>1.4288700000000021</v>
      </c>
      <c r="K99" s="54">
        <f t="shared" ca="1" si="30"/>
        <v>8.0012499999999931E-2</v>
      </c>
      <c r="L99" s="54">
        <f t="shared" ca="1" si="30"/>
        <v>0</v>
      </c>
      <c r="M99" s="55">
        <f t="shared" ca="1" si="30"/>
        <v>5.9055575000000058</v>
      </c>
      <c r="N99" s="56">
        <f t="shared" ca="1" si="30"/>
        <v>4.5604567619535938</v>
      </c>
      <c r="O99" s="54">
        <f t="shared" ca="1" si="30"/>
        <v>1.4821002963972874</v>
      </c>
      <c r="P99" s="54">
        <f t="shared" ca="1" si="30"/>
        <v>8.2993054899124133E-2</v>
      </c>
      <c r="Q99" s="54">
        <f t="shared" ca="1" si="30"/>
        <v>0</v>
      </c>
      <c r="R99" s="55">
        <f t="shared" ca="1" si="30"/>
        <v>6.1255501132499948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45255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45255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45255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2023-11-29T05:25:52Z</dcterms:modified>
</cp:coreProperties>
</file>